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vslavuj-my.sharepoint.com/personal/racunovodstvo_dvslavuj_hr/Documents/Radna površina/Izvršenje izvještaj/2026 polugodišnji/Objava/"/>
    </mc:Choice>
  </mc:AlternateContent>
  <xr:revisionPtr revIDLastSave="0" documentId="14_{2A375811-4562-4782-8969-17080F95EE93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Izvještaj o izvršenju proračuna" sheetId="1" r:id="rId1"/>
    <sheet name="Prihodi i rashodi prema ekonoms" sheetId="2" r:id="rId2"/>
    <sheet name="Prihodi i rashodi prema izvorim" sheetId="3" r:id="rId3"/>
    <sheet name="Rashodi prema funkcijskoj klasi" sheetId="4" r:id="rId4"/>
    <sheet name="Izvršenje po programskoj klasif" sheetId="5" r:id="rId5"/>
  </sheets>
  <definedNames>
    <definedName name="_xlnm.Print_Titles" localSheetId="4">'Izvršenje po programskoj klasif'!$8:$11</definedName>
    <definedName name="_xlnm.Print_Titles" localSheetId="1">'Prihodi i rashodi prema ekonoms'!$9:$9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" i="4" l="1"/>
  <c r="M9" i="4"/>
  <c r="O8" i="4"/>
  <c r="M8" i="4"/>
  <c r="O7" i="4"/>
  <c r="M7" i="4"/>
  <c r="U31" i="3"/>
  <c r="S31" i="3"/>
  <c r="U30" i="3"/>
  <c r="S30" i="3"/>
  <c r="U29" i="3"/>
  <c r="S29" i="3"/>
  <c r="U28" i="3"/>
  <c r="S28" i="3"/>
  <c r="U27" i="3"/>
  <c r="S27" i="3"/>
  <c r="U26" i="3"/>
  <c r="S26" i="3"/>
  <c r="U25" i="3"/>
  <c r="S25" i="3"/>
  <c r="U24" i="3"/>
  <c r="S24" i="3"/>
  <c r="U23" i="3"/>
  <c r="S23" i="3"/>
  <c r="U22" i="3"/>
  <c r="S22" i="3"/>
  <c r="U21" i="3"/>
  <c r="S21" i="3"/>
  <c r="U20" i="3"/>
  <c r="S20" i="3"/>
  <c r="U18" i="3"/>
  <c r="S18" i="3"/>
  <c r="U17" i="3"/>
  <c r="S17" i="3"/>
  <c r="U16" i="3"/>
  <c r="S16" i="3"/>
  <c r="U15" i="3"/>
  <c r="S15" i="3"/>
  <c r="U14" i="3"/>
  <c r="S14" i="3"/>
  <c r="U13" i="3"/>
  <c r="S13" i="3"/>
  <c r="U12" i="3"/>
  <c r="S12" i="3"/>
  <c r="U11" i="3"/>
  <c r="S11" i="3"/>
  <c r="U10" i="3"/>
  <c r="S10" i="3"/>
  <c r="U9" i="3"/>
  <c r="S9" i="3"/>
  <c r="U8" i="3"/>
  <c r="S8" i="3"/>
  <c r="U7" i="3"/>
  <c r="S7" i="3"/>
  <c r="U29" i="1"/>
  <c r="S29" i="1"/>
  <c r="Q29" i="1"/>
  <c r="U27" i="1"/>
  <c r="S27" i="1"/>
  <c r="U25" i="1"/>
  <c r="S25" i="1"/>
  <c r="U21" i="1"/>
  <c r="M21" i="1"/>
  <c r="S21" i="1" s="1"/>
  <c r="U20" i="1"/>
  <c r="S20" i="1"/>
  <c r="U19" i="1"/>
  <c r="S19" i="1"/>
  <c r="U18" i="1"/>
  <c r="S18" i="1"/>
  <c r="U17" i="1"/>
  <c r="S17" i="1"/>
  <c r="U16" i="1"/>
  <c r="S16" i="1"/>
  <c r="U15" i="1"/>
  <c r="S15" i="1"/>
  <c r="S80" i="2"/>
  <c r="S79" i="2"/>
  <c r="U78" i="2"/>
  <c r="S78" i="2"/>
  <c r="S77" i="2"/>
  <c r="S76" i="2"/>
  <c r="S75" i="2"/>
  <c r="S74" i="2"/>
  <c r="S73" i="2"/>
  <c r="S72" i="2"/>
  <c r="U71" i="2"/>
  <c r="S71" i="2"/>
  <c r="U70" i="2"/>
  <c r="S70" i="2"/>
  <c r="S69" i="2"/>
  <c r="S68" i="2"/>
  <c r="S67" i="2"/>
  <c r="U66" i="2"/>
  <c r="S66" i="2"/>
  <c r="S65" i="2"/>
  <c r="S64" i="2"/>
  <c r="S63" i="2"/>
  <c r="S62" i="2"/>
  <c r="S61" i="2"/>
  <c r="S60" i="2"/>
  <c r="S59" i="2"/>
  <c r="S58" i="2"/>
  <c r="S57" i="2"/>
  <c r="S56" i="2"/>
  <c r="S55" i="2"/>
  <c r="S54" i="2"/>
  <c r="S53" i="2"/>
  <c r="S52" i="2"/>
  <c r="S51" i="2"/>
  <c r="S50" i="2"/>
  <c r="S49" i="2"/>
  <c r="S48" i="2"/>
  <c r="S47" i="2"/>
  <c r="S46" i="2"/>
  <c r="S45" i="2"/>
  <c r="S44" i="2"/>
  <c r="S43" i="2"/>
  <c r="S42" i="2"/>
  <c r="S41" i="2"/>
  <c r="S40" i="2"/>
  <c r="S39" i="2"/>
  <c r="S38" i="2"/>
  <c r="U37" i="2"/>
  <c r="S37" i="2"/>
  <c r="S36" i="2"/>
  <c r="S35" i="2"/>
  <c r="S34" i="2"/>
  <c r="S33" i="2"/>
  <c r="S32" i="2"/>
  <c r="S31" i="2"/>
  <c r="S30" i="2"/>
  <c r="U29" i="2"/>
  <c r="S29" i="2"/>
  <c r="U28" i="2"/>
  <c r="S28" i="2"/>
  <c r="S27" i="2"/>
  <c r="S26" i="2"/>
  <c r="S25" i="2"/>
  <c r="U24" i="2"/>
  <c r="S24" i="2"/>
  <c r="S23" i="2"/>
  <c r="S22" i="2"/>
  <c r="S21" i="2"/>
  <c r="S20" i="2"/>
  <c r="U19" i="2"/>
  <c r="S19" i="2"/>
  <c r="S18" i="2"/>
  <c r="S17" i="2"/>
  <c r="U16" i="2"/>
  <c r="S16" i="2"/>
  <c r="S15" i="2"/>
  <c r="S14" i="2"/>
  <c r="U13" i="2"/>
  <c r="S13" i="2"/>
  <c r="S12" i="2"/>
  <c r="U11" i="2"/>
  <c r="S11" i="2"/>
</calcChain>
</file>

<file path=xl/sharedStrings.xml><?xml version="1.0" encoding="utf-8"?>
<sst xmlns="http://schemas.openxmlformats.org/spreadsheetml/2006/main" count="361" uniqueCount="229">
  <si>
    <t>Članak 2.</t>
  </si>
  <si>
    <t>1.2. RAČUN PRIHODA I RASHODA</t>
  </si>
  <si>
    <t>1.2.1. IZVJEŠTAJ O PRIHODIMA I RASHOODIMA PREMA EKONOMSKOJ KLASIFIKACIJI</t>
  </si>
  <si>
    <t>Račun / opis</t>
  </si>
  <si>
    <t>Izvršenje 01-06/2025.</t>
  </si>
  <si>
    <t>Izvorni plan 2026.</t>
  </si>
  <si>
    <t>Izvršenje 01-06/2026.</t>
  </si>
  <si>
    <t>Indeks  3/1</t>
  </si>
  <si>
    <t>Indeks  3/2</t>
  </si>
  <si>
    <t>A. RAČUN PRIHODA I RASHODA</t>
  </si>
  <si>
    <t>1</t>
  </si>
  <si>
    <t>2</t>
  </si>
  <si>
    <t>4</t>
  </si>
  <si>
    <t>5</t>
  </si>
  <si>
    <t>6 Prihodi poslovanja</t>
  </si>
  <si>
    <t>63 Pomoći iz inozemstva i od subjekata unutar općeg proračuna</t>
  </si>
  <si>
    <t>64 Prihodi od imovine</t>
  </si>
  <si>
    <t>641 Prihodi od financijske imovine</t>
  </si>
  <si>
    <t>6414 Prihodi od zateznih kamata</t>
  </si>
  <si>
    <t>65 Prihodi od upravnih i administrativnih pristojbi, pristojbi po posebnim propisima i naknada</t>
  </si>
  <si>
    <t>652 Prihodi po posebnim propisima</t>
  </si>
  <si>
    <t>6526 Ostali nespomenuti prihodi</t>
  </si>
  <si>
    <t>66 Prihodi od prodaje proizvoda i robe te pruženih usluga, prihodi od donacija te povrati po protestira</t>
  </si>
  <si>
    <t>661 Prihodi od prodaje proizvoda i robe te pruženih usluga</t>
  </si>
  <si>
    <t>6615 Prihodi od pruženih usluga</t>
  </si>
  <si>
    <t>663 Donacije od pravnih i fizičkih osoba izvan općeg proračuna te povrat donacija i kapitalnih pomoći po</t>
  </si>
  <si>
    <t>6631 Tekuće donacije</t>
  </si>
  <si>
    <t>67 Prihodi iz nadležnog proračuna i od HZZO-a temeljem ugovornih obveza</t>
  </si>
  <si>
    <t>671 Prihodi iz nadležnog proračuna za financiranje redovne djelatnosti proračunskih korisnika</t>
  </si>
  <si>
    <t>6711 Prihodi iz nadležnog proračuna za financiranje rashoda poslovanja</t>
  </si>
  <si>
    <t>6712 Prihodi iz nadležnog proračuna za financiranje rashoda za nabavu nefinancijske imovine</t>
  </si>
  <si>
    <t>3 Rashodi poslovanja</t>
  </si>
  <si>
    <t>31 Rashodi za zaposlene</t>
  </si>
  <si>
    <t>311 Plaće (Bruto)</t>
  </si>
  <si>
    <t>3111 Plaće za redovan rad</t>
  </si>
  <si>
    <t>3113 Plaće za prekovremeni rad</t>
  </si>
  <si>
    <t>312 Ostali rashodi za zaposlene</t>
  </si>
  <si>
    <t>3121 Ostali rashodi za zaposlene</t>
  </si>
  <si>
    <t>313 Doprinosi na plaće</t>
  </si>
  <si>
    <t>3132 Doprinosi za obvezno zdravstveno osiguranje</t>
  </si>
  <si>
    <t>32 Materijalni rashodi</t>
  </si>
  <si>
    <t>321 Naknade troškova zaposlenima</t>
  </si>
  <si>
    <t>3211 Službena putovanja</t>
  </si>
  <si>
    <t>3212 Naknade za prijevoz, za rad na terenu i odvojeni život</t>
  </si>
  <si>
    <t>3213 Stručno usavršavanje zaposlenika</t>
  </si>
  <si>
    <t>322 Rashodi za materijal i energiju</t>
  </si>
  <si>
    <t>3221 Uredski materijal i ostali materijalni rashodi</t>
  </si>
  <si>
    <t>3222 Materijal i sirovine</t>
  </si>
  <si>
    <t>3223 Energija</t>
  </si>
  <si>
    <t>3224 Materijal i dijelovi za tekuće i investicijsko održavanje</t>
  </si>
  <si>
    <t>3225 Sitni inventar i autogume</t>
  </si>
  <si>
    <t>3227 Službena, radna i zaštitna odjeća i obuća</t>
  </si>
  <si>
    <t>323 Rashodi za usluge</t>
  </si>
  <si>
    <t>3231 Usluge telefona, interneta, pošte i prijevoza</t>
  </si>
  <si>
    <t>3232 Usluge tekućeg i investicijskog  održavanja</t>
  </si>
  <si>
    <t>3233 Usluge promidžbe i informiranja</t>
  </si>
  <si>
    <t>3234 Komunalne usluge</t>
  </si>
  <si>
    <t>3235 Zakupnine i najamnine</t>
  </si>
  <si>
    <t>3236 Zdravstvene i veterinarske usluge</t>
  </si>
  <si>
    <t>3237 Intelektualne i osobne usluge</t>
  </si>
  <si>
    <t>3238 Računalne usluge</t>
  </si>
  <si>
    <t>3239 Ostale usluge</t>
  </si>
  <si>
    <t>329 Ostali nespomenuti rashodi poslovanja</t>
  </si>
  <si>
    <t>3291 Naknade za rad predstavničkih i izvršnih tijela, povjerenstava i slično</t>
  </si>
  <si>
    <t>3292 Premije osiguranja</t>
  </si>
  <si>
    <t>3293 Reprezentacija</t>
  </si>
  <si>
    <t>3294 Članarine i norme</t>
  </si>
  <si>
    <t>3295 Pristojbe i naknade</t>
  </si>
  <si>
    <t>3299 Ostali nespomenuti rashodi poslovanja</t>
  </si>
  <si>
    <t>34 Financijski rashodi</t>
  </si>
  <si>
    <t>343 Ostali financijski rashodi</t>
  </si>
  <si>
    <t>3431 Bankarske usluge i usluge platnog prometa</t>
  </si>
  <si>
    <t>3433 Zatezne kamate</t>
  </si>
  <si>
    <t>4 Rashodi za nabavu nefinancijske imovine</t>
  </si>
  <si>
    <t>42 Rashodi za nabavu proizvedene dugotrajne imovine</t>
  </si>
  <si>
    <t>422 Postrojenja i oprema</t>
  </si>
  <si>
    <t>4221 Uredska oprema i namještaj</t>
  </si>
  <si>
    <t>4222 Komunikacijska oprema</t>
  </si>
  <si>
    <t>4227 Uređaji, strojevi i oprema za ostale namjene</t>
  </si>
  <si>
    <t>423 Prijevozna sredstva</t>
  </si>
  <si>
    <t>4231 Prijevozna sredstva u cestovnom prometu</t>
  </si>
  <si>
    <t>45 Rashodi za dodatna ulaganja na nefinancijskoj imovini</t>
  </si>
  <si>
    <t>451 Dodatna ulaganja na građevinskim objektima</t>
  </si>
  <si>
    <t>4511 Dodatna ulaganja na građevinskim objektima</t>
  </si>
  <si>
    <t>POLUGODIŠNJI IZVJEŠTAJ O IZVRŠENJU FINANCIJSKOG PLANA DJEČJEG VRTIĆA „SLAVUJ" ZA 2026. GODINU</t>
  </si>
  <si>
    <t>1. OPĆI DIO</t>
  </si>
  <si>
    <t>Članak 1.</t>
  </si>
  <si>
    <t>Financijski plan Dječjeg vrtića „Slavuj" za razdoblje od 01.01.2026. - 30.06.2026. izvršen je kako slijedi:</t>
  </si>
  <si>
    <t>1.1. SAŽETAK RAČUNA PRIHODA I RASHODA I RAČUNA FINANCIRANJA</t>
  </si>
  <si>
    <t>3</t>
  </si>
  <si>
    <t>7 Prihodi od prodaje nefinancijske imovine</t>
  </si>
  <si>
    <t xml:space="preserve"> UKUPNI PRIHODI</t>
  </si>
  <si>
    <t xml:space="preserve"> UKUPNI RASHODI</t>
  </si>
  <si>
    <t xml:space="preserve"> VIŠAK / MANJAK</t>
  </si>
  <si>
    <t>B. RAČUN ZADUŽIVANJA / FINANCIRANJA</t>
  </si>
  <si>
    <t>8 Primici od financijske imovine i zaduživanja</t>
  </si>
  <si>
    <t>5 Izdaci za financijsku imovinu i otplate zajmova</t>
  </si>
  <si>
    <t xml:space="preserve"> NETO ZADUŽIVANJE</t>
  </si>
  <si>
    <t xml:space="preserve"> UKUPNI DONOS VIŠKA / MANJKA IZ PRETHODNE(IH) GODINA</t>
  </si>
  <si>
    <t xml:space="preserve"> VIŠAK / MANJAK IZ PRETHODNE(IH) GODINE KOJI ĆE SE POKRITI / RASPOREDITI</t>
  </si>
  <si>
    <t>VIŠAK / MANJAK + NETO ZADUŽIVANJE / FINANCIRANJE + KORIŠTENO U PRETHODNIM GODINAMA</t>
  </si>
  <si>
    <t xml:space="preserve"> REZULTAT GODINE</t>
  </si>
  <si>
    <t>1.2.2. IZVJEŠTAJ O PRIHODIMA I RASHODIMA PREMA IZVORIMA FINANCIRANJA</t>
  </si>
  <si>
    <t>PRIHODI I RASHODI PREMA IZVORIMA FINANCIRANJA</t>
  </si>
  <si>
    <t xml:space="preserve"> SVEUKUPNI PRIHODI</t>
  </si>
  <si>
    <t>Izvor 1. Opći prihodi i primici - grad</t>
  </si>
  <si>
    <t>Izvor 1.1. Opći prihodi i primici-gradski proračun</t>
  </si>
  <si>
    <t>Izvor 3. Vlastiti prihodi (najam) - DV</t>
  </si>
  <si>
    <t>Izvor 3.1. Vlastiti prihodi</t>
  </si>
  <si>
    <t>Izvor 4. Prihodi za posebne namjene</t>
  </si>
  <si>
    <t>Izvor 4.0. Prihodi za posebne namjene - uplate roditelja - DV</t>
  </si>
  <si>
    <t>Izvor 5. Pomoći</t>
  </si>
  <si>
    <t>Izvor 5.0. Pomoći iz državnog proračuna</t>
  </si>
  <si>
    <t>Izvor 5.1. Pomoći EU</t>
  </si>
  <si>
    <t>Izvor 6. Donacije</t>
  </si>
  <si>
    <t>Izvor 6.1. Donacije</t>
  </si>
  <si>
    <t xml:space="preserve"> SVEUKUPNI RASHODI</t>
  </si>
  <si>
    <t>1.2.3. IZVJEŠTAJ O RASHODIMA PREMA FUNKCIJSKOJ KLASIFIKACIJI</t>
  </si>
  <si>
    <t>Račun/Opis</t>
  </si>
  <si>
    <t>Izvršenje 01-06/2025</t>
  </si>
  <si>
    <t>Izvorni plan 2026</t>
  </si>
  <si>
    <t>Izvršenje 01-06/2026</t>
  </si>
  <si>
    <t>Indeks 3/1</t>
  </si>
  <si>
    <t>Indeks 3/2</t>
  </si>
  <si>
    <t>Funkcijska klasifikacija  SVEUKUPNI RASHODI</t>
  </si>
  <si>
    <t>Funkcijska klasifikacija 09 Obrazovanje</t>
  </si>
  <si>
    <t>Funkcijska klasifikacija 091 Predškolsko i osnovno obrazovanje</t>
  </si>
  <si>
    <t>Članak 3.</t>
  </si>
  <si>
    <t>1.3. RAČUN FINANCIRANJA</t>
  </si>
  <si>
    <t>Dječji vrtić „Slavuj" nema kredite, zajmove niti druge stavke financiranja te sukladno tome nema računa financiranja niti njegovog izvršenja</t>
  </si>
  <si>
    <t>Članak 4.</t>
  </si>
  <si>
    <t>2. POSEBNI DIO</t>
  </si>
  <si>
    <t>2.1. IZVJEŠTAJ PO PROGRAMSKOJ KLASIFIKACIJI</t>
  </si>
  <si>
    <t>Organizacijska klasifikacija</t>
  </si>
  <si>
    <t>Izvori</t>
  </si>
  <si>
    <t>Projekt/Aktivnost</t>
  </si>
  <si>
    <t>VRSTA RASHODA I IZDATAKA</t>
  </si>
  <si>
    <t>Izvršenje 2026</t>
  </si>
  <si>
    <t>Indeks 2/1</t>
  </si>
  <si>
    <t>UKUPNO RASHODI I IZDATCI</t>
  </si>
  <si>
    <t>RAZDJEL 005 UO ZA FINANCIJE, RAČUNOVODSTVO I JAVNE PRIHODE</t>
  </si>
  <si>
    <t>GLAVA 00502 VRTIĆ</t>
  </si>
  <si>
    <t xml:space="preserve">PROR. KORISNIK 26321 DV SLAVUJ STRMEC  </t>
  </si>
  <si>
    <t>1057</t>
  </si>
  <si>
    <t xml:space="preserve">Program: PREDŠKOLSKI ODGOJ </t>
  </si>
  <si>
    <t>A105704</t>
  </si>
  <si>
    <t>Aktivnost: Odgojno, administrativno i tehničko osoblje</t>
  </si>
  <si>
    <t>31</t>
  </si>
  <si>
    <t>Rashodi za zaposlene</t>
  </si>
  <si>
    <t>3111</t>
  </si>
  <si>
    <t>Plaće za redovan rad</t>
  </si>
  <si>
    <t>3113</t>
  </si>
  <si>
    <t>Plaće za prekovremeni rad</t>
  </si>
  <si>
    <t>3121</t>
  </si>
  <si>
    <t>Ostali rashodi za zaposlene</t>
  </si>
  <si>
    <t>3132</t>
  </si>
  <si>
    <t>Doprinosi za obvezno zdravstveno osiguranje</t>
  </si>
  <si>
    <t>32</t>
  </si>
  <si>
    <t>Materijalni rashodi</t>
  </si>
  <si>
    <t>3212</t>
  </si>
  <si>
    <t>Naknade za prijevoz, za rad na terenu i odvojeni život</t>
  </si>
  <si>
    <t>3223</t>
  </si>
  <si>
    <t>Energija</t>
  </si>
  <si>
    <t>3227</t>
  </si>
  <si>
    <t>Službena, radna i zaštitna odjeća i obuća</t>
  </si>
  <si>
    <t>3232</t>
  </si>
  <si>
    <t>Usluge tekućeg i investicijskog  održavanja</t>
  </si>
  <si>
    <t>3235</t>
  </si>
  <si>
    <t>Zakupnine i najamnine</t>
  </si>
  <si>
    <t>3237</t>
  </si>
  <si>
    <t>Intelektualne i osobne usluge</t>
  </si>
  <si>
    <t>34</t>
  </si>
  <si>
    <t>Financijski rashodi</t>
  </si>
  <si>
    <t>3433</t>
  </si>
  <si>
    <t>Zatezne kamate</t>
  </si>
  <si>
    <t>3211</t>
  </si>
  <si>
    <t>Službena putovanja</t>
  </si>
  <si>
    <t>3213</t>
  </si>
  <si>
    <t>Stručno usavršavanje zaposlenika</t>
  </si>
  <si>
    <t>3221</t>
  </si>
  <si>
    <t>Uredski materijal i ostali materijalni rashodi</t>
  </si>
  <si>
    <t>3224</t>
  </si>
  <si>
    <t>Materijal i dijelovi za tekuće i investicijsko održavanje</t>
  </si>
  <si>
    <t>3225</t>
  </si>
  <si>
    <t>Sitni inventar i autogume</t>
  </si>
  <si>
    <t>3231</t>
  </si>
  <si>
    <t>Usluge telefona, interneta, pošte i prijevoza</t>
  </si>
  <si>
    <t>3234</t>
  </si>
  <si>
    <t>Komunalne usluge</t>
  </si>
  <si>
    <t>3236</t>
  </si>
  <si>
    <t>Zdravstvene i veterinarske usluge</t>
  </si>
  <si>
    <t>3238</t>
  </si>
  <si>
    <t>Računalne usluge</t>
  </si>
  <si>
    <t>3239</t>
  </si>
  <si>
    <t>Ostale usluge</t>
  </si>
  <si>
    <t>3292</t>
  </si>
  <si>
    <t>Premije osiguranja</t>
  </si>
  <si>
    <t>3293</t>
  </si>
  <si>
    <t>Reprezentacija</t>
  </si>
  <si>
    <t>3294</t>
  </si>
  <si>
    <t>Članarine i norme</t>
  </si>
  <si>
    <t>3295</t>
  </si>
  <si>
    <t>Pristojbe i naknade</t>
  </si>
  <si>
    <t>3299</t>
  </si>
  <si>
    <t>Ostali nespomenuti rashodi poslovanja</t>
  </si>
  <si>
    <t>A105705</t>
  </si>
  <si>
    <t>Aktivnost: Upravno vijeće vrtića</t>
  </si>
  <si>
    <t>3291</t>
  </si>
  <si>
    <t>Naknade za rad predstavničkih i izvršnih tijela, povjerenstava i slično</t>
  </si>
  <si>
    <t>A105706</t>
  </si>
  <si>
    <t>Aktivnost: Odgojne skupine</t>
  </si>
  <si>
    <t>3222</t>
  </si>
  <si>
    <t>Materijal i sirovine</t>
  </si>
  <si>
    <t>K105701</t>
  </si>
  <si>
    <t>Kapitalni projekt: Opremanje vrtića</t>
  </si>
  <si>
    <t>42</t>
  </si>
  <si>
    <t>Rashodi za nabavu proizvedene dugotrajne imovine</t>
  </si>
  <si>
    <t>4221</t>
  </si>
  <si>
    <t>Uredska oprema i namještaj</t>
  </si>
  <si>
    <t>4227</t>
  </si>
  <si>
    <t>Uređaji, strojevi i oprema za ostale namjene</t>
  </si>
  <si>
    <t>4231</t>
  </si>
  <si>
    <t>Prijevozna sredstva u cestovnom prometu</t>
  </si>
  <si>
    <t>K105705</t>
  </si>
  <si>
    <t xml:space="preserve">Kapitalni projekt: Dodatno ulaganje u postojeći objekt vrtića u Strmcu </t>
  </si>
  <si>
    <t>45</t>
  </si>
  <si>
    <t>Rashodi za dodatna ulaganja na nefinancijskoj imovini</t>
  </si>
  <si>
    <t>4511</t>
  </si>
  <si>
    <t>Dodatna ulaganja na građevinskim objektima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</si>
</sst>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##\%"/>
  </numFmts>
  <fonts count="12" x14ac:knownFonts="1">
    <font>
      <sz val="11"/>
      <color rgb="FF000000"/>
      <name val="Aptos Narrow"/>
      <family val="2"/>
      <charset val="1"/>
    </font>
    <font>
      <b/>
      <sz val="12"/>
      <name val="Calibri"/>
      <family val="2"/>
      <charset val="238"/>
    </font>
    <font>
      <b/>
      <sz val="14"/>
      <name val="Calibri"/>
      <charset val="1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name val="Calibri"/>
      <charset val="1"/>
    </font>
    <font>
      <b/>
      <sz val="11"/>
      <name val="Calibri"/>
      <family val="2"/>
      <charset val="238"/>
    </font>
    <font>
      <b/>
      <sz val="11"/>
      <color rgb="FFFFFFFF"/>
      <name val="Calibri"/>
      <charset val="1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rgb="FF000000"/>
      <name val="Calibri"/>
      <charset val="1"/>
    </font>
    <font>
      <b/>
      <sz val="11"/>
      <color rgb="FF333333"/>
      <name val="Calibri"/>
      <charset val="1"/>
    </font>
  </fonts>
  <fills count="13">
    <fill>
      <patternFill patternType="none"/>
    </fill>
    <fill>
      <patternFill patternType="gray125"/>
    </fill>
    <fill>
      <patternFill patternType="solid">
        <fgColor rgb="FFC0C0C0"/>
        <bgColor rgb="FFAEAEAE"/>
      </patternFill>
    </fill>
    <fill>
      <patternFill patternType="solid">
        <fgColor rgb="FF808080"/>
        <bgColor rgb="FF969696"/>
      </patternFill>
    </fill>
    <fill>
      <patternFill patternType="solid">
        <fgColor theme="2" tint="-0.249977111117893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99"/>
        <bgColor rgb="FFFFFFCC"/>
      </patternFill>
    </fill>
    <fill>
      <patternFill patternType="solid">
        <fgColor rgb="FF969696"/>
        <bgColor rgb="FF808080"/>
      </patternFill>
    </fill>
    <fill>
      <patternFill patternType="solid">
        <fgColor rgb="FF99CCFF"/>
        <bgColor rgb="FFCCCCFF"/>
      </patternFill>
    </fill>
    <fill>
      <patternFill patternType="solid">
        <fgColor rgb="FF33CCCC"/>
        <bgColor rgb="FF00CCFF"/>
      </patternFill>
    </fill>
    <fill>
      <patternFill patternType="solid">
        <fgColor rgb="FF9999FF"/>
        <bgColor rgb="FFAEAEAE"/>
      </patternFill>
    </fill>
    <fill>
      <patternFill patternType="solid">
        <fgColor rgb="FFCCCCFF"/>
        <bgColor rgb="FFC0C0C0"/>
      </patternFill>
    </fill>
    <fill>
      <patternFill patternType="solid">
        <fgColor rgb="FFFF9900"/>
        <bgColor rgb="FFFFCC00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/>
    <xf numFmtId="4" fontId="0" fillId="0" borderId="1" xfId="0" applyNumberFormat="1" applyBorder="1" applyAlignment="1">
      <alignment horizontal="right"/>
    </xf>
    <xf numFmtId="0" fontId="0" fillId="0" borderId="3" xfId="0" applyBorder="1"/>
    <xf numFmtId="164" fontId="0" fillId="0" borderId="1" xfId="0" applyNumberFormat="1" applyBorder="1" applyAlignment="1">
      <alignment horizontal="right"/>
    </xf>
    <xf numFmtId="0" fontId="0" fillId="0" borderId="1" xfId="0" applyBorder="1"/>
    <xf numFmtId="0" fontId="0" fillId="0" borderId="2" xfId="0" applyBorder="1"/>
    <xf numFmtId="164" fontId="5" fillId="0" borderId="1" xfId="0" applyNumberFormat="1" applyFont="1" applyBorder="1" applyAlignment="1">
      <alignment horizontal="right"/>
    </xf>
    <xf numFmtId="4" fontId="5" fillId="0" borderId="1" xfId="0" applyNumberFormat="1" applyFont="1" applyBorder="1" applyAlignment="1">
      <alignment horizontal="right"/>
    </xf>
    <xf numFmtId="0" fontId="7" fillId="3" borderId="1" xfId="0" applyFont="1" applyFill="1" applyBorder="1" applyAlignment="1">
      <alignment horizontal="left"/>
    </xf>
    <xf numFmtId="0" fontId="5" fillId="0" borderId="1" xfId="0" applyFont="1" applyBorder="1"/>
    <xf numFmtId="0" fontId="6" fillId="0" borderId="0" xfId="0" applyFont="1" applyAlignment="1">
      <alignment horizontal="center"/>
    </xf>
    <xf numFmtId="0" fontId="2" fillId="0" borderId="0" xfId="0" applyFont="1"/>
    <xf numFmtId="0" fontId="5" fillId="0" borderId="0" xfId="0" applyFont="1"/>
    <xf numFmtId="0" fontId="0" fillId="0" borderId="0" xfId="0"/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4" fontId="8" fillId="0" borderId="1" xfId="0" applyNumberFormat="1" applyFont="1" applyBorder="1" applyAlignment="1">
      <alignment horizontal="right"/>
    </xf>
    <xf numFmtId="0" fontId="8" fillId="0" borderId="1" xfId="0" applyFont="1" applyBorder="1"/>
    <xf numFmtId="164" fontId="8" fillId="0" borderId="1" xfId="0" applyNumberFormat="1" applyFont="1" applyBorder="1" applyAlignment="1">
      <alignment horizontal="right"/>
    </xf>
    <xf numFmtId="4" fontId="9" fillId="4" borderId="1" xfId="0" applyNumberFormat="1" applyFont="1" applyFill="1" applyBorder="1" applyAlignment="1">
      <alignment horizontal="right"/>
    </xf>
    <xf numFmtId="164" fontId="9" fillId="4" borderId="1" xfId="0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4" borderId="1" xfId="0" applyFont="1" applyFill="1" applyBorder="1"/>
    <xf numFmtId="0" fontId="0" fillId="0" borderId="0" xfId="0" applyAlignment="1">
      <alignment horizontal="left"/>
    </xf>
    <xf numFmtId="164" fontId="5" fillId="6" borderId="0" xfId="0" applyNumberFormat="1" applyFont="1" applyFill="1" applyAlignment="1">
      <alignment horizontal="right"/>
    </xf>
    <xf numFmtId="4" fontId="5" fillId="5" borderId="0" xfId="0" applyNumberFormat="1" applyFont="1" applyFill="1" applyAlignment="1">
      <alignment horizontal="right"/>
    </xf>
    <xf numFmtId="164" fontId="5" fillId="5" borderId="0" xfId="0" applyNumberFormat="1" applyFont="1" applyFill="1" applyAlignment="1">
      <alignment horizontal="right"/>
    </xf>
    <xf numFmtId="4" fontId="5" fillId="6" borderId="0" xfId="0" applyNumberFormat="1" applyFont="1" applyFill="1" applyAlignment="1">
      <alignment horizontal="right"/>
    </xf>
    <xf numFmtId="0" fontId="7" fillId="3" borderId="0" xfId="0" applyFont="1" applyFill="1"/>
    <xf numFmtId="0" fontId="5" fillId="5" borderId="0" xfId="0" applyFont="1" applyFill="1"/>
    <xf numFmtId="4" fontId="7" fillId="3" borderId="0" xfId="0" applyNumberFormat="1" applyFont="1" applyFill="1" applyAlignment="1">
      <alignment horizontal="right"/>
    </xf>
    <xf numFmtId="0" fontId="5" fillId="6" borderId="0" xfId="0" applyFont="1" applyFill="1"/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wrapText="1"/>
    </xf>
    <xf numFmtId="164" fontId="7" fillId="3" borderId="0" xfId="0" applyNumberFormat="1" applyFont="1" applyFill="1" applyAlignment="1">
      <alignment horizontal="right"/>
    </xf>
    <xf numFmtId="0" fontId="6" fillId="7" borderId="0" xfId="0" applyFont="1" applyFill="1" applyAlignment="1">
      <alignment horizontal="center" wrapText="1"/>
    </xf>
    <xf numFmtId="0" fontId="5" fillId="7" borderId="0" xfId="0" applyFont="1" applyFill="1" applyAlignment="1">
      <alignment horizontal="center"/>
    </xf>
    <xf numFmtId="4" fontId="10" fillId="8" borderId="0" xfId="0" applyNumberFormat="1" applyFont="1" applyFill="1" applyAlignment="1">
      <alignment horizontal="right"/>
    </xf>
    <xf numFmtId="164" fontId="10" fillId="8" borderId="0" xfId="0" applyNumberFormat="1" applyFont="1" applyFill="1" applyAlignment="1">
      <alignment horizontal="right"/>
    </xf>
    <xf numFmtId="4" fontId="5" fillId="2" borderId="0" xfId="0" applyNumberFormat="1" applyFont="1" applyFill="1" applyAlignment="1">
      <alignment horizontal="right"/>
    </xf>
    <xf numFmtId="4" fontId="10" fillId="9" borderId="0" xfId="0" applyNumberFormat="1" applyFont="1" applyFill="1" applyAlignment="1">
      <alignment horizontal="right"/>
    </xf>
    <xf numFmtId="0" fontId="5" fillId="2" borderId="0" xfId="0" applyFont="1" applyFill="1"/>
    <xf numFmtId="164" fontId="10" fillId="9" borderId="0" xfId="0" applyNumberFormat="1" applyFont="1" applyFill="1" applyAlignment="1">
      <alignment horizontal="right"/>
    </xf>
    <xf numFmtId="0" fontId="10" fillId="8" borderId="0" xfId="0" applyFont="1" applyFill="1"/>
    <xf numFmtId="164" fontId="5" fillId="2" borderId="0" xfId="0" applyNumberFormat="1" applyFont="1" applyFill="1" applyAlignment="1">
      <alignment horizontal="right"/>
    </xf>
    <xf numFmtId="0" fontId="10" fillId="9" borderId="0" xfId="0" applyFont="1" applyFill="1"/>
    <xf numFmtId="4" fontId="11" fillId="11" borderId="1" xfId="0" applyNumberFormat="1" applyFont="1" applyFill="1" applyBorder="1" applyAlignment="1">
      <alignment horizontal="right"/>
    </xf>
    <xf numFmtId="164" fontId="11" fillId="11" borderId="1" xfId="0" applyNumberFormat="1" applyFont="1" applyFill="1" applyBorder="1" applyAlignment="1">
      <alignment horizontal="right"/>
    </xf>
    <xf numFmtId="0" fontId="11" fillId="11" borderId="1" xfId="0" applyFont="1" applyFill="1" applyBorder="1" applyAlignment="1">
      <alignment horizontal="left"/>
    </xf>
    <xf numFmtId="4" fontId="5" fillId="6" borderId="1" xfId="0" applyNumberFormat="1" applyFont="1" applyFill="1" applyBorder="1" applyAlignment="1">
      <alignment horizontal="right"/>
    </xf>
    <xf numFmtId="164" fontId="5" fillId="6" borderId="1" xfId="0" applyNumberFormat="1" applyFont="1" applyFill="1" applyBorder="1" applyAlignment="1">
      <alignment horizontal="right"/>
    </xf>
    <xf numFmtId="0" fontId="0" fillId="0" borderId="1" xfId="0" applyBorder="1" applyAlignment="1">
      <alignment horizontal="left"/>
    </xf>
    <xf numFmtId="0" fontId="5" fillId="7" borderId="1" xfId="0" applyFont="1" applyFill="1" applyBorder="1" applyAlignment="1">
      <alignment horizontal="left"/>
    </xf>
    <xf numFmtId="4" fontId="5" fillId="12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left"/>
    </xf>
    <xf numFmtId="0" fontId="5" fillId="7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left"/>
    </xf>
    <xf numFmtId="0" fontId="5" fillId="6" borderId="1" xfId="0" applyFont="1" applyFill="1" applyBorder="1" applyAlignment="1">
      <alignment horizontal="left"/>
    </xf>
    <xf numFmtId="164" fontId="5" fillId="10" borderId="1" xfId="0" applyNumberFormat="1" applyFont="1" applyFill="1" applyBorder="1" applyAlignment="1">
      <alignment horizontal="right"/>
    </xf>
    <xf numFmtId="164" fontId="7" fillId="2" borderId="1" xfId="0" applyNumberFormat="1" applyFont="1" applyFill="1" applyBorder="1" applyAlignment="1">
      <alignment horizontal="right"/>
    </xf>
    <xf numFmtId="0" fontId="5" fillId="10" borderId="1" xfId="0" applyFont="1" applyFill="1" applyBorder="1" applyAlignment="1">
      <alignment horizontal="left"/>
    </xf>
    <xf numFmtId="164" fontId="5" fillId="12" borderId="1" xfId="0" applyNumberFormat="1" applyFont="1" applyFill="1" applyBorder="1" applyAlignment="1">
      <alignment horizontal="right"/>
    </xf>
    <xf numFmtId="0" fontId="5" fillId="6" borderId="1" xfId="0" applyFont="1" applyFill="1" applyBorder="1" applyAlignment="1">
      <alignment horizontal="left" wrapText="1"/>
    </xf>
    <xf numFmtId="4" fontId="7" fillId="2" borderId="1" xfId="0" applyNumberFormat="1" applyFont="1" applyFill="1" applyBorder="1" applyAlignment="1">
      <alignment horizontal="right"/>
    </xf>
    <xf numFmtId="4" fontId="5" fillId="10" borderId="1" xfId="0" applyNumberFormat="1" applyFont="1" applyFill="1" applyBorder="1" applyAlignment="1">
      <alignment horizontal="right"/>
    </xf>
    <xf numFmtId="0" fontId="7" fillId="2" borderId="1" xfId="0" applyFont="1" applyFill="1" applyBorder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AEAEAE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9"/>
  <sheetViews>
    <sheetView zoomScaleNormal="100" workbookViewId="0">
      <pane ySplit="1" topLeftCell="A2" activePane="bottomLeft" state="frozen"/>
      <selection pane="bottomLeft" activeCell="A4" sqref="A4"/>
    </sheetView>
  </sheetViews>
  <sheetFormatPr defaultColWidth="8.5703125" defaultRowHeight="15" x14ac:dyDescent="0.25"/>
  <cols>
    <col min="4" max="4" width="10.140625" customWidth="1"/>
    <col min="11" max="11" width="0.28515625" customWidth="1"/>
    <col min="12" max="12" width="8.5703125" hidden="1" customWidth="1"/>
    <col min="13" max="13" width="8.28515625" customWidth="1"/>
    <col min="14" max="14" width="4.85546875" customWidth="1"/>
    <col min="16" max="16" width="4.140625" customWidth="1"/>
    <col min="18" max="18" width="3.140625" customWidth="1"/>
    <col min="19" max="19" width="7" customWidth="1"/>
    <col min="20" max="20" width="1.7109375" customWidth="1"/>
    <col min="21" max="21" width="8.140625" customWidth="1"/>
    <col min="22" max="22" width="1" customWidth="1"/>
  </cols>
  <sheetData>
    <row r="1" spans="1:22" ht="15" customHeight="1" x14ac:dyDescent="0.25">
      <c r="A1" s="15"/>
      <c r="B1" s="15"/>
    </row>
    <row r="2" spans="1:22" s="2" customFormat="1" ht="18.75" customHeight="1" x14ac:dyDescent="0.3">
      <c r="A2" s="27" t="s">
        <v>84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3" spans="1:22" ht="15" customHeight="1" x14ac:dyDescent="0.25">
      <c r="A3" s="28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2" ht="15" customHeight="1" x14ac:dyDescent="0.25">
      <c r="A4" s="20" t="s">
        <v>85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6" spans="1:22" ht="15" customHeight="1" x14ac:dyDescent="0.25">
      <c r="A6" s="20" t="s">
        <v>86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8" spans="1:22" ht="15" customHeight="1" x14ac:dyDescent="0.25">
      <c r="A8" s="26" t="s">
        <v>87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</row>
    <row r="10" spans="1:22" ht="15" customHeight="1" x14ac:dyDescent="0.25">
      <c r="A10" s="20" t="s">
        <v>88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3" spans="1:22" ht="45" customHeight="1" x14ac:dyDescent="0.25">
      <c r="A13" s="16" t="s">
        <v>3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4"/>
      <c r="M13" s="17" t="s">
        <v>4</v>
      </c>
      <c r="N13" s="4"/>
      <c r="O13" s="18" t="s">
        <v>5</v>
      </c>
      <c r="P13" s="4"/>
      <c r="Q13" s="17" t="s">
        <v>6</v>
      </c>
      <c r="R13" s="4"/>
      <c r="S13" s="18" t="s">
        <v>7</v>
      </c>
      <c r="T13" s="4"/>
      <c r="U13" s="18" t="s">
        <v>8</v>
      </c>
      <c r="V13" s="4"/>
    </row>
    <row r="14" spans="1:22" ht="15" customHeight="1" x14ac:dyDescent="0.25">
      <c r="A14" s="10" t="s">
        <v>9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4"/>
      <c r="M14" s="19" t="s">
        <v>10</v>
      </c>
      <c r="N14" s="4"/>
      <c r="O14" s="19" t="s">
        <v>11</v>
      </c>
      <c r="P14" s="4"/>
      <c r="Q14" s="19" t="s">
        <v>89</v>
      </c>
      <c r="R14" s="4"/>
      <c r="S14" s="19" t="s">
        <v>12</v>
      </c>
      <c r="T14" s="4"/>
      <c r="U14" s="19" t="s">
        <v>13</v>
      </c>
      <c r="V14" s="4"/>
    </row>
    <row r="15" spans="1:22" ht="15" customHeight="1" x14ac:dyDescent="0.25">
      <c r="A15" s="22" t="s">
        <v>14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4"/>
      <c r="M15" s="21">
        <v>2181038.39</v>
      </c>
      <c r="N15" s="4"/>
      <c r="O15" s="21">
        <v>7217205</v>
      </c>
      <c r="P15" s="4"/>
      <c r="Q15" s="21">
        <v>2731477.46</v>
      </c>
      <c r="R15" s="4"/>
      <c r="S15" s="23">
        <f t="shared" ref="S15:S21" si="0">IFERROR(ROUND(Q15/M15*100,2),0)</f>
        <v>125.24</v>
      </c>
      <c r="T15" s="4"/>
      <c r="U15" s="23">
        <f t="shared" ref="U15:U21" si="1">IFERROR(ROUND(Q15/O15*100,2),0)</f>
        <v>37.85</v>
      </c>
      <c r="V15" s="4"/>
    </row>
    <row r="16" spans="1:22" ht="15" customHeight="1" x14ac:dyDescent="0.25">
      <c r="A16" s="22" t="s">
        <v>90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4"/>
      <c r="M16" s="21">
        <v>0</v>
      </c>
      <c r="N16" s="4"/>
      <c r="O16" s="21">
        <v>0</v>
      </c>
      <c r="P16" s="4"/>
      <c r="Q16" s="21">
        <v>0</v>
      </c>
      <c r="R16" s="4"/>
      <c r="S16" s="23">
        <f t="shared" si="0"/>
        <v>0</v>
      </c>
      <c r="T16" s="4"/>
      <c r="U16" s="23">
        <f t="shared" si="1"/>
        <v>0</v>
      </c>
      <c r="V16" s="4"/>
    </row>
    <row r="17" spans="1:22" ht="15" customHeight="1" x14ac:dyDescent="0.25">
      <c r="A17" s="11" t="s">
        <v>91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4"/>
      <c r="M17" s="9">
        <v>2181038.39</v>
      </c>
      <c r="N17" s="4"/>
      <c r="O17" s="9">
        <v>7217205</v>
      </c>
      <c r="P17" s="4"/>
      <c r="Q17" s="9">
        <v>2731477.46</v>
      </c>
      <c r="R17" s="4"/>
      <c r="S17" s="8">
        <f t="shared" si="0"/>
        <v>125.24</v>
      </c>
      <c r="T17" s="4"/>
      <c r="U17" s="8">
        <f t="shared" si="1"/>
        <v>37.85</v>
      </c>
      <c r="V17" s="4"/>
    </row>
    <row r="18" spans="1:22" ht="15" customHeight="1" x14ac:dyDescent="0.25">
      <c r="A18" s="22" t="s">
        <v>31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4"/>
      <c r="M18" s="21">
        <v>2220237.58</v>
      </c>
      <c r="N18" s="4"/>
      <c r="O18" s="21">
        <v>6966105</v>
      </c>
      <c r="P18" s="4"/>
      <c r="Q18" s="21">
        <v>2629799.09</v>
      </c>
      <c r="R18" s="4"/>
      <c r="S18" s="23">
        <f t="shared" si="0"/>
        <v>118.45</v>
      </c>
      <c r="T18" s="4"/>
      <c r="U18" s="23">
        <f t="shared" si="1"/>
        <v>37.75</v>
      </c>
      <c r="V18" s="4"/>
    </row>
    <row r="19" spans="1:22" ht="15" customHeight="1" x14ac:dyDescent="0.25">
      <c r="A19" s="22" t="s">
        <v>73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4"/>
      <c r="M19" s="21">
        <v>12659.36</v>
      </c>
      <c r="N19" s="4"/>
      <c r="O19" s="21">
        <v>284000</v>
      </c>
      <c r="P19" s="4"/>
      <c r="Q19" s="21">
        <v>71931.56</v>
      </c>
      <c r="R19" s="4"/>
      <c r="S19" s="23">
        <f t="shared" si="0"/>
        <v>568.21</v>
      </c>
      <c r="T19" s="4"/>
      <c r="U19" s="23">
        <f t="shared" si="1"/>
        <v>25.33</v>
      </c>
      <c r="V19" s="4"/>
    </row>
    <row r="20" spans="1:22" ht="15" customHeight="1" x14ac:dyDescent="0.25">
      <c r="A20" s="11" t="s">
        <v>92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4"/>
      <c r="M20" s="9">
        <v>2232896.94</v>
      </c>
      <c r="N20" s="4"/>
      <c r="O20" s="9">
        <v>7250105</v>
      </c>
      <c r="P20" s="4"/>
      <c r="Q20" s="9">
        <v>2701730.65</v>
      </c>
      <c r="R20" s="4"/>
      <c r="S20" s="8">
        <f t="shared" si="0"/>
        <v>121</v>
      </c>
      <c r="T20" s="4"/>
      <c r="U20" s="8">
        <f t="shared" si="1"/>
        <v>37.26</v>
      </c>
      <c r="V20" s="4"/>
    </row>
    <row r="21" spans="1:22" ht="15" customHeight="1" x14ac:dyDescent="0.25">
      <c r="A21" s="11" t="s">
        <v>93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4"/>
      <c r="M21" s="9">
        <f>M15-M20</f>
        <v>-51858.549999999814</v>
      </c>
      <c r="N21" s="4"/>
      <c r="O21" s="9">
        <v>-32900</v>
      </c>
      <c r="P21" s="4"/>
      <c r="Q21" s="9">
        <v>29746.81</v>
      </c>
      <c r="R21" s="4"/>
      <c r="S21" s="8">
        <f t="shared" si="0"/>
        <v>-57.36</v>
      </c>
      <c r="T21" s="4"/>
      <c r="U21" s="8">
        <f t="shared" si="1"/>
        <v>-90.42</v>
      </c>
      <c r="V21" s="4"/>
    </row>
    <row r="22" spans="1:22" ht="15" customHeight="1" x14ac:dyDescent="0.25">
      <c r="A22" s="10" t="s">
        <v>94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4"/>
      <c r="M22" s="10"/>
      <c r="N22" s="4"/>
      <c r="O22" s="10"/>
      <c r="P22" s="4"/>
      <c r="Q22" s="10"/>
      <c r="R22" s="4"/>
      <c r="S22" s="10"/>
      <c r="T22" s="4"/>
      <c r="U22" s="10"/>
      <c r="V22" s="4"/>
    </row>
    <row r="23" spans="1:22" ht="15" customHeight="1" x14ac:dyDescent="0.25">
      <c r="A23" s="22" t="s">
        <v>95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4"/>
      <c r="M23" s="21">
        <v>0</v>
      </c>
      <c r="N23" s="4"/>
      <c r="O23" s="21">
        <v>0</v>
      </c>
      <c r="P23" s="4"/>
      <c r="Q23" s="21">
        <v>0</v>
      </c>
      <c r="R23" s="4"/>
      <c r="S23" s="8"/>
      <c r="T23" s="4"/>
      <c r="U23" s="8"/>
      <c r="V23" s="4"/>
    </row>
    <row r="24" spans="1:22" ht="15" customHeight="1" x14ac:dyDescent="0.25">
      <c r="A24" s="22" t="s">
        <v>96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4"/>
      <c r="M24" s="21">
        <v>0</v>
      </c>
      <c r="N24" s="4"/>
      <c r="O24" s="21">
        <v>0</v>
      </c>
      <c r="P24" s="4"/>
      <c r="Q24" s="21">
        <v>0</v>
      </c>
      <c r="R24" s="4"/>
      <c r="S24" s="8"/>
      <c r="T24" s="4"/>
      <c r="U24" s="8"/>
      <c r="V24" s="4"/>
    </row>
    <row r="25" spans="1:22" ht="15" customHeight="1" x14ac:dyDescent="0.25">
      <c r="A25" s="29" t="s">
        <v>97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4"/>
      <c r="M25" s="24">
        <v>0</v>
      </c>
      <c r="N25" s="4"/>
      <c r="O25" s="24">
        <v>0</v>
      </c>
      <c r="P25" s="4"/>
      <c r="Q25" s="24">
        <v>0</v>
      </c>
      <c r="R25" s="4"/>
      <c r="S25" s="25">
        <f>IFERROR(ROUND(Q25/M25*100,2),0)</f>
        <v>0</v>
      </c>
      <c r="T25" s="4"/>
      <c r="U25" s="25">
        <f>IFERROR(ROUND(Q25/O25*100,2),0)</f>
        <v>0</v>
      </c>
      <c r="V25" s="4"/>
    </row>
    <row r="26" spans="1:22" ht="15" customHeight="1" x14ac:dyDescent="0.25">
      <c r="A26" s="11" t="s">
        <v>98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4"/>
      <c r="M26" s="9">
        <v>0</v>
      </c>
      <c r="N26" s="4"/>
      <c r="O26" s="9">
        <v>0</v>
      </c>
      <c r="P26" s="4"/>
      <c r="Q26" s="9">
        <v>0</v>
      </c>
      <c r="R26" s="4"/>
      <c r="S26" s="8"/>
      <c r="T26" s="4"/>
      <c r="U26" s="8"/>
      <c r="V26" s="4"/>
    </row>
    <row r="27" spans="1:22" ht="15" customHeight="1" x14ac:dyDescent="0.25">
      <c r="A27" s="11" t="s">
        <v>99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4"/>
      <c r="M27" s="9">
        <v>119708.63</v>
      </c>
      <c r="N27" s="4"/>
      <c r="O27" s="9">
        <v>32900</v>
      </c>
      <c r="P27" s="4"/>
      <c r="Q27" s="9">
        <v>-293445.15000000002</v>
      </c>
      <c r="R27" s="4"/>
      <c r="S27" s="8">
        <f>IFERROR(ROUND(Q27/M27*100,2),0)</f>
        <v>-245.13</v>
      </c>
      <c r="T27" s="4"/>
      <c r="U27" s="8">
        <f>IFERROR(ROUND(Q27/O27*100,2),0)</f>
        <v>-891.93</v>
      </c>
      <c r="V27" s="4"/>
    </row>
    <row r="28" spans="1:22" ht="15" customHeight="1" x14ac:dyDescent="0.25">
      <c r="A28" s="10" t="s">
        <v>100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4"/>
      <c r="M28" s="10"/>
      <c r="N28" s="4"/>
      <c r="O28" s="10"/>
      <c r="P28" s="4"/>
      <c r="Q28" s="10"/>
      <c r="R28" s="4"/>
      <c r="S28" s="10"/>
      <c r="T28" s="4"/>
      <c r="U28" s="10"/>
      <c r="V28" s="4"/>
    </row>
    <row r="29" spans="1:22" ht="15" customHeight="1" x14ac:dyDescent="0.25">
      <c r="A29" s="11" t="s">
        <v>101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4"/>
      <c r="M29" s="9">
        <v>67850.080000000002</v>
      </c>
      <c r="N29" s="4"/>
      <c r="O29" s="9">
        <v>0</v>
      </c>
      <c r="P29" s="4"/>
      <c r="Q29" s="9">
        <f>Q21+Q27</f>
        <v>-263698.34000000003</v>
      </c>
      <c r="R29" s="4"/>
      <c r="S29" s="8">
        <f>IFERROR(ROUND(Q29/M29*100,2),0)</f>
        <v>-388.65</v>
      </c>
      <c r="T29" s="4"/>
      <c r="U29" s="8">
        <f>IFERROR(ROUND(Q29/O29*100,2),0)</f>
        <v>0</v>
      </c>
      <c r="V29" s="4"/>
    </row>
  </sheetData>
  <mergeCells count="109">
    <mergeCell ref="U14:V14"/>
    <mergeCell ref="O15:P15"/>
    <mergeCell ref="A21:L21"/>
    <mergeCell ref="A26:L26"/>
    <mergeCell ref="A23:L23"/>
    <mergeCell ref="U16:V16"/>
    <mergeCell ref="O26:P26"/>
    <mergeCell ref="Q26:R26"/>
    <mergeCell ref="M16:N16"/>
    <mergeCell ref="O16:P16"/>
    <mergeCell ref="M25:N25"/>
    <mergeCell ref="O25:P25"/>
    <mergeCell ref="S19:T19"/>
    <mergeCell ref="O29:P29"/>
    <mergeCell ref="Q29:R29"/>
    <mergeCell ref="Q23:R23"/>
    <mergeCell ref="S23:T23"/>
    <mergeCell ref="A14:L14"/>
    <mergeCell ref="S13:T13"/>
    <mergeCell ref="U13:V13"/>
    <mergeCell ref="M13:N13"/>
    <mergeCell ref="A4:U4"/>
    <mergeCell ref="M21:N21"/>
    <mergeCell ref="O21:P21"/>
    <mergeCell ref="Q15:R15"/>
    <mergeCell ref="S15:T15"/>
    <mergeCell ref="S24:T24"/>
    <mergeCell ref="M27:N27"/>
    <mergeCell ref="U24:V24"/>
    <mergeCell ref="U18:V18"/>
    <mergeCell ref="A24:L24"/>
    <mergeCell ref="M24:N24"/>
    <mergeCell ref="U19:V19"/>
    <mergeCell ref="A6:U6"/>
    <mergeCell ref="A16:L16"/>
    <mergeCell ref="A25:L25"/>
    <mergeCell ref="U28:V28"/>
    <mergeCell ref="A1:B1"/>
    <mergeCell ref="A10:V10"/>
    <mergeCell ref="A2:U2"/>
    <mergeCell ref="O20:P20"/>
    <mergeCell ref="Q20:R20"/>
    <mergeCell ref="Q14:R14"/>
    <mergeCell ref="S14:T14"/>
    <mergeCell ref="A22:L22"/>
    <mergeCell ref="S28:T28"/>
    <mergeCell ref="O22:P22"/>
    <mergeCell ref="A20:L20"/>
    <mergeCell ref="M20:N20"/>
    <mergeCell ref="U17:V17"/>
    <mergeCell ref="U25:V25"/>
    <mergeCell ref="A17:L17"/>
    <mergeCell ref="Q19:R19"/>
    <mergeCell ref="M22:N22"/>
    <mergeCell ref="A19:L19"/>
    <mergeCell ref="A28:L28"/>
    <mergeCell ref="M28:N28"/>
    <mergeCell ref="Q22:R22"/>
    <mergeCell ref="A3:U3"/>
    <mergeCell ref="M18:N18"/>
    <mergeCell ref="O27:P27"/>
    <mergeCell ref="Q18:R18"/>
    <mergeCell ref="A27:L27"/>
    <mergeCell ref="S27:T27"/>
    <mergeCell ref="S18:T18"/>
    <mergeCell ref="U27:V27"/>
    <mergeCell ref="S17:T17"/>
    <mergeCell ref="A8:V8"/>
    <mergeCell ref="Q28:R28"/>
    <mergeCell ref="A18:L18"/>
    <mergeCell ref="Q27:R27"/>
    <mergeCell ref="M17:N17"/>
    <mergeCell ref="O17:P17"/>
    <mergeCell ref="Q17:R17"/>
    <mergeCell ref="S20:T20"/>
    <mergeCell ref="U20:V20"/>
    <mergeCell ref="M19:N19"/>
    <mergeCell ref="S22:T22"/>
    <mergeCell ref="U22:V22"/>
    <mergeCell ref="O19:P19"/>
    <mergeCell ref="O28:P28"/>
    <mergeCell ref="Q13:R13"/>
    <mergeCell ref="Q21:R21"/>
    <mergeCell ref="S21:T21"/>
    <mergeCell ref="U15:V15"/>
    <mergeCell ref="S29:T29"/>
    <mergeCell ref="U29:V29"/>
    <mergeCell ref="M14:N14"/>
    <mergeCell ref="U23:V23"/>
    <mergeCell ref="O14:P14"/>
    <mergeCell ref="O13:P13"/>
    <mergeCell ref="A29:L29"/>
    <mergeCell ref="M15:N15"/>
    <mergeCell ref="U21:V21"/>
    <mergeCell ref="A13:L13"/>
    <mergeCell ref="M26:N26"/>
    <mergeCell ref="A15:L15"/>
    <mergeCell ref="M29:N29"/>
    <mergeCell ref="M23:N23"/>
    <mergeCell ref="O23:P23"/>
    <mergeCell ref="S26:T26"/>
    <mergeCell ref="U26:V26"/>
    <mergeCell ref="Q16:R16"/>
    <mergeCell ref="S16:T16"/>
    <mergeCell ref="Q25:R25"/>
    <mergeCell ref="S25:T25"/>
    <mergeCell ref="O24:P24"/>
    <mergeCell ref="Q24:R24"/>
    <mergeCell ref="O18:P18"/>
  </mergeCells>
  <printOptions horizontalCentered="1"/>
  <pageMargins left="0.25" right="0.25" top="0.4" bottom="0.4" header="0.511811023622047" footer="0.2"/>
  <pageSetup paperSize="9" fitToHeight="0" orientation="landscape" useFirstPageNumber="1" horizontalDpi="300" verticalDpi="300"/>
  <headerFooter scaleWithDoc="0">
    <oddFooter>&amp;C&amp;11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81"/>
  <sheetViews>
    <sheetView tabSelected="1" zoomScaleNormal="100" workbookViewId="0">
      <pane ySplit="1" topLeftCell="A2" activePane="bottomLeft" state="frozen"/>
      <selection pane="bottomLeft" activeCell="S34" sqref="S34:T34"/>
    </sheetView>
  </sheetViews>
  <sheetFormatPr defaultColWidth="8.5703125" defaultRowHeight="15" x14ac:dyDescent="0.25"/>
  <cols>
    <col min="4" max="4" width="10.140625" customWidth="1"/>
    <col min="14" max="14" width="3.7109375" customWidth="1"/>
    <col min="16" max="16" width="2.85546875" customWidth="1"/>
    <col min="18" max="18" width="3.7109375" customWidth="1"/>
    <col min="19" max="19" width="9.85546875" customWidth="1"/>
    <col min="20" max="20" width="0.28515625" customWidth="1"/>
    <col min="22" max="22" width="1.28515625" customWidth="1"/>
  </cols>
  <sheetData>
    <row r="1" spans="1:22" ht="15" customHeight="1" x14ac:dyDescent="0.25">
      <c r="A1" s="15"/>
      <c r="B1" s="15"/>
    </row>
    <row r="2" spans="1:22" s="2" customFormat="1" ht="18.75" customHeight="1" x14ac:dyDescent="0.3">
      <c r="A2" s="12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4" spans="1:22" ht="15" customHeight="1" x14ac:dyDescent="0.25">
      <c r="A4" s="20" t="s">
        <v>1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6" spans="1:22" ht="15" customHeight="1" x14ac:dyDescent="0.25">
      <c r="A6" s="20" t="s">
        <v>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</row>
    <row r="9" spans="1:22" ht="28.5" customHeight="1" x14ac:dyDescent="0.25">
      <c r="A9" s="16" t="s">
        <v>3</v>
      </c>
      <c r="B9" s="7"/>
      <c r="C9" s="7"/>
      <c r="D9" s="7"/>
      <c r="E9" s="7"/>
      <c r="F9" s="7"/>
      <c r="G9" s="7"/>
      <c r="H9" s="7"/>
      <c r="I9" s="7"/>
      <c r="J9" s="7"/>
      <c r="K9" s="7"/>
      <c r="L9" s="4"/>
      <c r="M9" s="17" t="s">
        <v>4</v>
      </c>
      <c r="N9" s="4"/>
      <c r="O9" s="18" t="s">
        <v>5</v>
      </c>
      <c r="P9" s="4"/>
      <c r="Q9" s="17" t="s">
        <v>6</v>
      </c>
      <c r="R9" s="4"/>
      <c r="S9" s="16" t="s">
        <v>7</v>
      </c>
      <c r="T9" s="4"/>
      <c r="U9" s="16" t="s">
        <v>8</v>
      </c>
      <c r="V9" s="4"/>
    </row>
    <row r="10" spans="1:22" ht="15" customHeight="1" x14ac:dyDescent="0.25">
      <c r="A10" s="10" t="s">
        <v>9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4"/>
      <c r="M10" s="19" t="s">
        <v>10</v>
      </c>
      <c r="N10" s="4"/>
      <c r="O10" s="19" t="s">
        <v>11</v>
      </c>
      <c r="P10" s="4"/>
      <c r="Q10" s="19">
        <v>3</v>
      </c>
      <c r="R10" s="4"/>
      <c r="S10" s="19" t="s">
        <v>12</v>
      </c>
      <c r="T10" s="4"/>
      <c r="U10" s="19" t="s">
        <v>13</v>
      </c>
      <c r="V10" s="4"/>
    </row>
    <row r="11" spans="1:22" ht="15" customHeight="1" x14ac:dyDescent="0.25">
      <c r="A11" s="11" t="s">
        <v>14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4"/>
      <c r="M11" s="9">
        <v>2181259.9500000002</v>
      </c>
      <c r="N11" s="4"/>
      <c r="O11" s="9">
        <v>7217205</v>
      </c>
      <c r="P11" s="4"/>
      <c r="Q11" s="9">
        <v>2731477.46</v>
      </c>
      <c r="R11" s="4"/>
      <c r="S11" s="8">
        <f t="shared" ref="S11:S42" si="0">IFERROR(ROUND(Q11/M11*100,2),0)</f>
        <v>125.22</v>
      </c>
      <c r="T11" s="4"/>
      <c r="U11" s="8">
        <f>IFERROR(ROUND(Q11/O11*100,2),0)</f>
        <v>37.85</v>
      </c>
      <c r="V11" s="4"/>
    </row>
    <row r="12" spans="1:22" ht="15" customHeight="1" x14ac:dyDescent="0.25">
      <c r="A12" s="11" t="s">
        <v>15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4"/>
      <c r="M12" s="9"/>
      <c r="N12" s="4"/>
      <c r="O12" s="9">
        <v>28520</v>
      </c>
      <c r="P12" s="4"/>
      <c r="Q12" s="9"/>
      <c r="R12" s="4"/>
      <c r="S12" s="8">
        <f t="shared" si="0"/>
        <v>0</v>
      </c>
      <c r="T12" s="4"/>
      <c r="U12" s="8"/>
      <c r="V12" s="4"/>
    </row>
    <row r="13" spans="1:22" ht="15" customHeight="1" x14ac:dyDescent="0.25">
      <c r="A13" s="11" t="s">
        <v>16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4"/>
      <c r="M13" s="9"/>
      <c r="N13" s="4"/>
      <c r="O13" s="9">
        <v>20</v>
      </c>
      <c r="P13" s="4"/>
      <c r="Q13" s="9">
        <v>421.84</v>
      </c>
      <c r="R13" s="4"/>
      <c r="S13" s="8">
        <f t="shared" si="0"/>
        <v>0</v>
      </c>
      <c r="T13" s="4"/>
      <c r="U13" s="8">
        <f>IFERROR(ROUND(Q13/O13*100,2),0)</f>
        <v>2109.1999999999998</v>
      </c>
      <c r="V13" s="4"/>
    </row>
    <row r="14" spans="1:22" ht="15" customHeight="1" x14ac:dyDescent="0.25">
      <c r="A14" s="6" t="s">
        <v>17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4"/>
      <c r="M14" s="3"/>
      <c r="N14" s="4"/>
      <c r="O14" s="3"/>
      <c r="P14" s="4"/>
      <c r="Q14" s="3">
        <v>421.84</v>
      </c>
      <c r="R14" s="4"/>
      <c r="S14" s="5">
        <f t="shared" si="0"/>
        <v>0</v>
      </c>
      <c r="T14" s="4"/>
      <c r="U14" s="5"/>
      <c r="V14" s="4"/>
    </row>
    <row r="15" spans="1:22" ht="15" customHeight="1" x14ac:dyDescent="0.25">
      <c r="A15" s="6" t="s">
        <v>18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4"/>
      <c r="M15" s="3"/>
      <c r="N15" s="4"/>
      <c r="O15" s="3"/>
      <c r="P15" s="4"/>
      <c r="Q15" s="3">
        <v>421.84</v>
      </c>
      <c r="R15" s="4"/>
      <c r="S15" s="5">
        <f t="shared" si="0"/>
        <v>0</v>
      </c>
      <c r="T15" s="4"/>
      <c r="U15" s="5"/>
      <c r="V15" s="4"/>
    </row>
    <row r="16" spans="1:22" ht="15" customHeight="1" x14ac:dyDescent="0.25">
      <c r="A16" s="11" t="s">
        <v>19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4"/>
      <c r="M16" s="9">
        <v>231825.02</v>
      </c>
      <c r="N16" s="4"/>
      <c r="O16" s="9">
        <v>533260</v>
      </c>
      <c r="P16" s="4"/>
      <c r="Q16" s="9">
        <v>258255.43</v>
      </c>
      <c r="R16" s="4"/>
      <c r="S16" s="8">
        <f t="shared" si="0"/>
        <v>111.4</v>
      </c>
      <c r="T16" s="4"/>
      <c r="U16" s="8">
        <f>IFERROR(ROUND(Q16/O16*100,2),0)</f>
        <v>48.43</v>
      </c>
      <c r="V16" s="4"/>
    </row>
    <row r="17" spans="1:22" ht="15" customHeight="1" x14ac:dyDescent="0.25">
      <c r="A17" s="6" t="s">
        <v>20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4"/>
      <c r="M17" s="3">
        <v>231825.02</v>
      </c>
      <c r="N17" s="4"/>
      <c r="O17" s="3"/>
      <c r="P17" s="4"/>
      <c r="Q17" s="3">
        <v>258255.43</v>
      </c>
      <c r="R17" s="4"/>
      <c r="S17" s="5">
        <f t="shared" si="0"/>
        <v>111.4</v>
      </c>
      <c r="T17" s="4"/>
      <c r="U17" s="5"/>
      <c r="V17" s="4"/>
    </row>
    <row r="18" spans="1:22" ht="15" customHeight="1" x14ac:dyDescent="0.25">
      <c r="A18" s="6" t="s">
        <v>21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4"/>
      <c r="M18" s="3">
        <v>231825.02</v>
      </c>
      <c r="N18" s="4"/>
      <c r="O18" s="3"/>
      <c r="P18" s="4"/>
      <c r="Q18" s="3">
        <v>258255.43</v>
      </c>
      <c r="R18" s="4"/>
      <c r="S18" s="5">
        <f t="shared" si="0"/>
        <v>111.4</v>
      </c>
      <c r="T18" s="4"/>
      <c r="U18" s="5"/>
      <c r="V18" s="4"/>
    </row>
    <row r="19" spans="1:22" ht="15" customHeight="1" x14ac:dyDescent="0.25">
      <c r="A19" s="11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4"/>
      <c r="M19" s="9">
        <v>4278.3500000000004</v>
      </c>
      <c r="N19" s="4"/>
      <c r="O19" s="9">
        <v>14650</v>
      </c>
      <c r="P19" s="4"/>
      <c r="Q19" s="9">
        <v>8356</v>
      </c>
      <c r="R19" s="4"/>
      <c r="S19" s="8">
        <f t="shared" si="0"/>
        <v>195.31</v>
      </c>
      <c r="T19" s="4"/>
      <c r="U19" s="8">
        <f>IFERROR(ROUND(Q19/O19*100,2),0)</f>
        <v>57.04</v>
      </c>
      <c r="V19" s="4"/>
    </row>
    <row r="20" spans="1:22" ht="15" customHeight="1" x14ac:dyDescent="0.25">
      <c r="A20" s="6" t="s">
        <v>23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4"/>
      <c r="M20" s="3">
        <v>1278.3499999999999</v>
      </c>
      <c r="N20" s="4"/>
      <c r="O20" s="3"/>
      <c r="P20" s="4"/>
      <c r="Q20" s="3">
        <v>3256</v>
      </c>
      <c r="R20" s="4"/>
      <c r="S20" s="5">
        <f t="shared" si="0"/>
        <v>254.7</v>
      </c>
      <c r="T20" s="4"/>
      <c r="U20" s="5"/>
      <c r="V20" s="4"/>
    </row>
    <row r="21" spans="1:22" ht="15" customHeight="1" x14ac:dyDescent="0.25">
      <c r="A21" s="6" t="s">
        <v>24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4"/>
      <c r="M21" s="3">
        <v>1278.3499999999999</v>
      </c>
      <c r="N21" s="4"/>
      <c r="O21" s="3"/>
      <c r="P21" s="4"/>
      <c r="Q21" s="3">
        <v>3256</v>
      </c>
      <c r="R21" s="4"/>
      <c r="S21" s="5">
        <f t="shared" si="0"/>
        <v>254.7</v>
      </c>
      <c r="T21" s="4"/>
      <c r="U21" s="5"/>
      <c r="V21" s="4"/>
    </row>
    <row r="22" spans="1:22" ht="15" customHeight="1" x14ac:dyDescent="0.25">
      <c r="A22" s="6" t="s">
        <v>25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4"/>
      <c r="M22" s="3">
        <v>3000</v>
      </c>
      <c r="N22" s="4"/>
      <c r="O22" s="3"/>
      <c r="P22" s="4"/>
      <c r="Q22" s="3">
        <v>5100</v>
      </c>
      <c r="R22" s="4"/>
      <c r="S22" s="5">
        <f t="shared" si="0"/>
        <v>170</v>
      </c>
      <c r="T22" s="4"/>
      <c r="U22" s="5"/>
      <c r="V22" s="4"/>
    </row>
    <row r="23" spans="1:22" ht="15" customHeight="1" x14ac:dyDescent="0.25">
      <c r="A23" s="6" t="s">
        <v>26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4"/>
      <c r="M23" s="3">
        <v>3000</v>
      </c>
      <c r="N23" s="4"/>
      <c r="O23" s="3"/>
      <c r="P23" s="4"/>
      <c r="Q23" s="3">
        <v>5100</v>
      </c>
      <c r="R23" s="4"/>
      <c r="S23" s="5">
        <f t="shared" si="0"/>
        <v>170</v>
      </c>
      <c r="T23" s="4"/>
      <c r="U23" s="5"/>
      <c r="V23" s="4"/>
    </row>
    <row r="24" spans="1:22" ht="15" customHeight="1" x14ac:dyDescent="0.25">
      <c r="A24" s="11" t="s">
        <v>27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4"/>
      <c r="M24" s="9">
        <v>1944935.02</v>
      </c>
      <c r="N24" s="4"/>
      <c r="O24" s="9">
        <v>6640755</v>
      </c>
      <c r="P24" s="4"/>
      <c r="Q24" s="9">
        <v>2464444.19</v>
      </c>
      <c r="R24" s="4"/>
      <c r="S24" s="8">
        <f t="shared" si="0"/>
        <v>126.71</v>
      </c>
      <c r="T24" s="4"/>
      <c r="U24" s="8">
        <f>IFERROR(ROUND(Q24/O24*100,2),0)</f>
        <v>37.11</v>
      </c>
      <c r="V24" s="4"/>
    </row>
    <row r="25" spans="1:22" ht="15" customHeight="1" x14ac:dyDescent="0.25">
      <c r="A25" s="6" t="s">
        <v>28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4"/>
      <c r="M25" s="3">
        <v>1944935.02</v>
      </c>
      <c r="N25" s="4"/>
      <c r="O25" s="3"/>
      <c r="P25" s="4"/>
      <c r="Q25" s="3">
        <v>2464444.19</v>
      </c>
      <c r="R25" s="4"/>
      <c r="S25" s="5">
        <f t="shared" si="0"/>
        <v>126.71</v>
      </c>
      <c r="T25" s="4"/>
      <c r="U25" s="5"/>
      <c r="V25" s="4"/>
    </row>
    <row r="26" spans="1:22" ht="15" customHeight="1" x14ac:dyDescent="0.25">
      <c r="A26" s="6" t="s">
        <v>29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4"/>
      <c r="M26" s="3">
        <v>1937630.02</v>
      </c>
      <c r="N26" s="4"/>
      <c r="O26" s="3"/>
      <c r="P26" s="4"/>
      <c r="Q26" s="3">
        <v>2392512.63</v>
      </c>
      <c r="R26" s="4"/>
      <c r="S26" s="5">
        <f t="shared" si="0"/>
        <v>123.48</v>
      </c>
      <c r="T26" s="4"/>
      <c r="U26" s="5"/>
      <c r="V26" s="4"/>
    </row>
    <row r="27" spans="1:22" ht="15" customHeight="1" x14ac:dyDescent="0.25">
      <c r="A27" s="6" t="s">
        <v>30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4"/>
      <c r="M27" s="3">
        <v>7305</v>
      </c>
      <c r="N27" s="4"/>
      <c r="O27" s="3"/>
      <c r="P27" s="4"/>
      <c r="Q27" s="3">
        <v>71931.56</v>
      </c>
      <c r="R27" s="4"/>
      <c r="S27" s="5">
        <f t="shared" si="0"/>
        <v>984.69</v>
      </c>
      <c r="T27" s="4"/>
      <c r="U27" s="5"/>
      <c r="V27" s="4"/>
    </row>
    <row r="28" spans="1:22" ht="15" customHeight="1" x14ac:dyDescent="0.25">
      <c r="A28" s="11" t="s">
        <v>31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4"/>
      <c r="M28" s="9">
        <v>2220237.58</v>
      </c>
      <c r="N28" s="4"/>
      <c r="O28" s="9">
        <v>6966105</v>
      </c>
      <c r="P28" s="4"/>
      <c r="Q28" s="9">
        <v>2629799.09</v>
      </c>
      <c r="R28" s="4"/>
      <c r="S28" s="8">
        <f t="shared" si="0"/>
        <v>118.45</v>
      </c>
      <c r="T28" s="4"/>
      <c r="U28" s="8">
        <f>IFERROR(ROUND(Q28/O28*100,2),0)</f>
        <v>37.75</v>
      </c>
      <c r="V28" s="4"/>
    </row>
    <row r="29" spans="1:22" ht="15" customHeight="1" x14ac:dyDescent="0.25">
      <c r="A29" s="11" t="s">
        <v>32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4"/>
      <c r="M29" s="9">
        <v>1809791.32</v>
      </c>
      <c r="N29" s="4"/>
      <c r="O29" s="9">
        <v>5446000</v>
      </c>
      <c r="P29" s="4"/>
      <c r="Q29" s="9">
        <v>2203585.9900000002</v>
      </c>
      <c r="R29" s="4"/>
      <c r="S29" s="8">
        <f t="shared" si="0"/>
        <v>121.76</v>
      </c>
      <c r="T29" s="4"/>
      <c r="U29" s="8">
        <f>IFERROR(ROUND(Q29/O29*100,2),0)</f>
        <v>40.46</v>
      </c>
      <c r="V29" s="4"/>
    </row>
    <row r="30" spans="1:22" ht="15" customHeight="1" x14ac:dyDescent="0.25">
      <c r="A30" s="6" t="s">
        <v>33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4"/>
      <c r="M30" s="3">
        <v>1476139.39</v>
      </c>
      <c r="N30" s="4"/>
      <c r="O30" s="3"/>
      <c r="P30" s="4"/>
      <c r="Q30" s="3">
        <v>1759051.94</v>
      </c>
      <c r="R30" s="4"/>
      <c r="S30" s="5">
        <f t="shared" si="0"/>
        <v>119.17</v>
      </c>
      <c r="T30" s="4"/>
      <c r="U30" s="5"/>
      <c r="V30" s="4"/>
    </row>
    <row r="31" spans="1:22" ht="15" customHeight="1" x14ac:dyDescent="0.25">
      <c r="A31" s="6" t="s">
        <v>34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4"/>
      <c r="M31" s="3">
        <v>1418028.36</v>
      </c>
      <c r="N31" s="4"/>
      <c r="O31" s="3"/>
      <c r="P31" s="4"/>
      <c r="Q31" s="3">
        <v>1695928.15</v>
      </c>
      <c r="R31" s="4"/>
      <c r="S31" s="5">
        <f t="shared" si="0"/>
        <v>119.6</v>
      </c>
      <c r="T31" s="4"/>
      <c r="U31" s="5"/>
      <c r="V31" s="4"/>
    </row>
    <row r="32" spans="1:22" ht="15" customHeight="1" x14ac:dyDescent="0.25">
      <c r="A32" s="6" t="s">
        <v>35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4"/>
      <c r="M32" s="3">
        <v>58111.03</v>
      </c>
      <c r="N32" s="4"/>
      <c r="O32" s="3"/>
      <c r="P32" s="4"/>
      <c r="Q32" s="3">
        <v>63123.79</v>
      </c>
      <c r="R32" s="4"/>
      <c r="S32" s="5">
        <f t="shared" si="0"/>
        <v>108.63</v>
      </c>
      <c r="T32" s="4"/>
      <c r="U32" s="5"/>
      <c r="V32" s="4"/>
    </row>
    <row r="33" spans="1:22" ht="15" customHeight="1" x14ac:dyDescent="0.25">
      <c r="A33" s="6" t="s">
        <v>36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4"/>
      <c r="M33" s="3">
        <v>106660.33</v>
      </c>
      <c r="N33" s="4"/>
      <c r="O33" s="3"/>
      <c r="P33" s="4"/>
      <c r="Q33" s="3">
        <v>171680.72</v>
      </c>
      <c r="R33" s="4"/>
      <c r="S33" s="5">
        <f t="shared" si="0"/>
        <v>160.96</v>
      </c>
      <c r="T33" s="4"/>
      <c r="U33" s="5"/>
      <c r="V33" s="4"/>
    </row>
    <row r="34" spans="1:22" ht="15" customHeight="1" x14ac:dyDescent="0.25">
      <c r="A34" s="6" t="s">
        <v>37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4"/>
      <c r="M34" s="3">
        <v>106660.33</v>
      </c>
      <c r="N34" s="4"/>
      <c r="O34" s="3"/>
      <c r="P34" s="4"/>
      <c r="Q34" s="3">
        <v>171680.72</v>
      </c>
      <c r="R34" s="4"/>
      <c r="S34" s="5">
        <f t="shared" si="0"/>
        <v>160.96</v>
      </c>
      <c r="T34" s="4"/>
      <c r="U34" s="5"/>
      <c r="V34" s="4"/>
    </row>
    <row r="35" spans="1:22" ht="15" customHeight="1" x14ac:dyDescent="0.25">
      <c r="A35" s="6" t="s">
        <v>38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4"/>
      <c r="M35" s="3">
        <v>226991.6</v>
      </c>
      <c r="N35" s="4"/>
      <c r="O35" s="3"/>
      <c r="P35" s="4"/>
      <c r="Q35" s="3">
        <v>272853.33</v>
      </c>
      <c r="R35" s="4"/>
      <c r="S35" s="5">
        <f t="shared" si="0"/>
        <v>120.2</v>
      </c>
      <c r="T35" s="4"/>
      <c r="U35" s="5"/>
      <c r="V35" s="4"/>
    </row>
    <row r="36" spans="1:22" ht="15" customHeight="1" x14ac:dyDescent="0.25">
      <c r="A36" s="6" t="s">
        <v>39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4"/>
      <c r="M36" s="3">
        <v>226991.6</v>
      </c>
      <c r="N36" s="4"/>
      <c r="O36" s="3"/>
      <c r="P36" s="4"/>
      <c r="Q36" s="3">
        <v>272853.33</v>
      </c>
      <c r="R36" s="4"/>
      <c r="S36" s="5">
        <f t="shared" si="0"/>
        <v>120.2</v>
      </c>
      <c r="T36" s="4"/>
      <c r="U36" s="5"/>
      <c r="V36" s="4"/>
    </row>
    <row r="37" spans="1:22" ht="15" customHeight="1" x14ac:dyDescent="0.25">
      <c r="A37" s="11" t="s">
        <v>40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4"/>
      <c r="M37" s="9">
        <v>407425.34</v>
      </c>
      <c r="N37" s="4"/>
      <c r="O37" s="9">
        <v>1515955</v>
      </c>
      <c r="P37" s="4"/>
      <c r="Q37" s="9">
        <v>426205.65</v>
      </c>
      <c r="R37" s="4"/>
      <c r="S37" s="8">
        <f t="shared" si="0"/>
        <v>104.61</v>
      </c>
      <c r="T37" s="4"/>
      <c r="U37" s="8">
        <f>IFERROR(ROUND(Q37/O37*100,2),0)</f>
        <v>28.11</v>
      </c>
      <c r="V37" s="4"/>
    </row>
    <row r="38" spans="1:22" ht="12.75" customHeight="1" x14ac:dyDescent="0.25">
      <c r="A38" s="6" t="s">
        <v>41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4"/>
      <c r="M38" s="3">
        <v>74664.539999999994</v>
      </c>
      <c r="N38" s="4"/>
      <c r="O38" s="3"/>
      <c r="P38" s="4"/>
      <c r="Q38" s="3">
        <v>86552.05</v>
      </c>
      <c r="R38" s="4"/>
      <c r="S38" s="5">
        <f t="shared" si="0"/>
        <v>115.92</v>
      </c>
      <c r="T38" s="4"/>
      <c r="U38" s="5"/>
      <c r="V38" s="4"/>
    </row>
    <row r="39" spans="1:22" ht="15" customHeight="1" x14ac:dyDescent="0.25">
      <c r="A39" s="6" t="s">
        <v>42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4"/>
      <c r="M39" s="3">
        <v>11661.62</v>
      </c>
      <c r="N39" s="4"/>
      <c r="O39" s="3"/>
      <c r="P39" s="4"/>
      <c r="Q39" s="3">
        <v>12578.72</v>
      </c>
      <c r="R39" s="4"/>
      <c r="S39" s="5">
        <f t="shared" si="0"/>
        <v>107.86</v>
      </c>
      <c r="T39" s="4"/>
      <c r="U39" s="5"/>
      <c r="V39" s="4"/>
    </row>
    <row r="40" spans="1:22" ht="15" customHeight="1" x14ac:dyDescent="0.25">
      <c r="A40" s="6" t="s">
        <v>43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4"/>
      <c r="M40" s="3">
        <v>55068.29</v>
      </c>
      <c r="N40" s="4"/>
      <c r="O40" s="3"/>
      <c r="P40" s="4"/>
      <c r="Q40" s="3">
        <v>64307.34</v>
      </c>
      <c r="R40" s="4"/>
      <c r="S40" s="5">
        <f t="shared" si="0"/>
        <v>116.78</v>
      </c>
      <c r="T40" s="4"/>
      <c r="U40" s="5"/>
      <c r="V40" s="4"/>
    </row>
    <row r="41" spans="1:22" ht="15" customHeight="1" x14ac:dyDescent="0.25">
      <c r="A41" s="6" t="s">
        <v>44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4"/>
      <c r="M41" s="3">
        <v>7934.63</v>
      </c>
      <c r="N41" s="4"/>
      <c r="O41" s="3"/>
      <c r="P41" s="4"/>
      <c r="Q41" s="3">
        <v>9665.99</v>
      </c>
      <c r="R41" s="4"/>
      <c r="S41" s="5">
        <f t="shared" si="0"/>
        <v>121.82</v>
      </c>
      <c r="T41" s="4"/>
      <c r="U41" s="5"/>
      <c r="V41" s="4"/>
    </row>
    <row r="42" spans="1:22" ht="15" customHeight="1" x14ac:dyDescent="0.25">
      <c r="A42" s="6" t="s">
        <v>45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4"/>
      <c r="M42" s="3">
        <v>225995.85</v>
      </c>
      <c r="N42" s="4"/>
      <c r="O42" s="3"/>
      <c r="P42" s="4"/>
      <c r="Q42" s="3">
        <v>202267.05</v>
      </c>
      <c r="R42" s="4"/>
      <c r="S42" s="5">
        <f t="shared" si="0"/>
        <v>89.5</v>
      </c>
      <c r="T42" s="4"/>
      <c r="U42" s="5"/>
      <c r="V42" s="4"/>
    </row>
    <row r="43" spans="1:22" ht="15" customHeight="1" x14ac:dyDescent="0.25">
      <c r="A43" s="6" t="s">
        <v>46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4"/>
      <c r="M43" s="3">
        <v>47845.41</v>
      </c>
      <c r="N43" s="4"/>
      <c r="O43" s="3"/>
      <c r="P43" s="4"/>
      <c r="Q43" s="3">
        <v>52693.16</v>
      </c>
      <c r="R43" s="4"/>
      <c r="S43" s="5">
        <f t="shared" ref="S43:S74" si="1">IFERROR(ROUND(Q43/M43*100,2),0)</f>
        <v>110.13</v>
      </c>
      <c r="T43" s="4"/>
      <c r="U43" s="5"/>
      <c r="V43" s="4"/>
    </row>
    <row r="44" spans="1:22" ht="15" customHeight="1" x14ac:dyDescent="0.25">
      <c r="A44" s="6" t="s">
        <v>47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4"/>
      <c r="M44" s="3">
        <v>112486.78</v>
      </c>
      <c r="N44" s="4"/>
      <c r="O44" s="3"/>
      <c r="P44" s="4"/>
      <c r="Q44" s="3">
        <v>120639.6</v>
      </c>
      <c r="R44" s="4"/>
      <c r="S44" s="5">
        <f t="shared" si="1"/>
        <v>107.25</v>
      </c>
      <c r="T44" s="4"/>
      <c r="U44" s="5"/>
      <c r="V44" s="4"/>
    </row>
    <row r="45" spans="1:22" ht="15" customHeight="1" x14ac:dyDescent="0.25">
      <c r="A45" s="6" t="s">
        <v>48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4"/>
      <c r="M45" s="3">
        <v>36895.68</v>
      </c>
      <c r="N45" s="4"/>
      <c r="O45" s="3"/>
      <c r="P45" s="4"/>
      <c r="Q45" s="3">
        <v>23053.439999999999</v>
      </c>
      <c r="R45" s="4"/>
      <c r="S45" s="5">
        <f t="shared" si="1"/>
        <v>62.48</v>
      </c>
      <c r="T45" s="4"/>
      <c r="U45" s="5"/>
      <c r="V45" s="4"/>
    </row>
    <row r="46" spans="1:22" ht="15" customHeight="1" x14ac:dyDescent="0.25">
      <c r="A46" s="6" t="s">
        <v>49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4"/>
      <c r="M46" s="3">
        <v>5324.49</v>
      </c>
      <c r="N46" s="4"/>
      <c r="O46" s="3"/>
      <c r="P46" s="4"/>
      <c r="Q46" s="3">
        <v>3880.75</v>
      </c>
      <c r="R46" s="4"/>
      <c r="S46" s="5">
        <f t="shared" si="1"/>
        <v>72.88</v>
      </c>
      <c r="T46" s="4"/>
      <c r="U46" s="5"/>
      <c r="V46" s="4"/>
    </row>
    <row r="47" spans="1:22" ht="15" customHeight="1" x14ac:dyDescent="0.25">
      <c r="A47" s="6" t="s">
        <v>50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4"/>
      <c r="M47" s="3">
        <v>19378.47</v>
      </c>
      <c r="N47" s="4"/>
      <c r="O47" s="3"/>
      <c r="P47" s="4"/>
      <c r="Q47" s="3">
        <v>1144.73</v>
      </c>
      <c r="R47" s="4"/>
      <c r="S47" s="5">
        <f t="shared" si="1"/>
        <v>5.91</v>
      </c>
      <c r="T47" s="4"/>
      <c r="U47" s="5"/>
      <c r="V47" s="4"/>
    </row>
    <row r="48" spans="1:22" ht="15" customHeight="1" x14ac:dyDescent="0.25">
      <c r="A48" s="6" t="s">
        <v>51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4"/>
      <c r="M48" s="3">
        <v>4065.02</v>
      </c>
      <c r="N48" s="4"/>
      <c r="O48" s="3"/>
      <c r="P48" s="4"/>
      <c r="Q48" s="3">
        <v>855.37</v>
      </c>
      <c r="R48" s="4"/>
      <c r="S48" s="5">
        <f t="shared" si="1"/>
        <v>21.04</v>
      </c>
      <c r="T48" s="4"/>
      <c r="U48" s="5"/>
      <c r="V48" s="4"/>
    </row>
    <row r="49" spans="1:22" ht="15" customHeight="1" x14ac:dyDescent="0.25">
      <c r="A49" s="6" t="s">
        <v>52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4"/>
      <c r="M49" s="3">
        <v>92587.79</v>
      </c>
      <c r="N49" s="4"/>
      <c r="O49" s="3"/>
      <c r="P49" s="4"/>
      <c r="Q49" s="3">
        <v>120725.65</v>
      </c>
      <c r="R49" s="4"/>
      <c r="S49" s="5">
        <f t="shared" si="1"/>
        <v>130.38999999999999</v>
      </c>
      <c r="T49" s="4"/>
      <c r="U49" s="5"/>
      <c r="V49" s="4"/>
    </row>
    <row r="50" spans="1:22" ht="15" customHeight="1" x14ac:dyDescent="0.25">
      <c r="A50" s="6" t="s">
        <v>53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4"/>
      <c r="M50" s="3">
        <v>5289.55</v>
      </c>
      <c r="N50" s="4"/>
      <c r="O50" s="3"/>
      <c r="P50" s="4"/>
      <c r="Q50" s="3">
        <v>5476.06</v>
      </c>
      <c r="R50" s="4"/>
      <c r="S50" s="5">
        <f t="shared" si="1"/>
        <v>103.53</v>
      </c>
      <c r="T50" s="4"/>
      <c r="U50" s="5"/>
      <c r="V50" s="4"/>
    </row>
    <row r="51" spans="1:22" ht="15" customHeight="1" x14ac:dyDescent="0.25">
      <c r="A51" s="6" t="s">
        <v>54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4"/>
      <c r="M51" s="3">
        <v>5961.46</v>
      </c>
      <c r="N51" s="4"/>
      <c r="O51" s="3"/>
      <c r="P51" s="4"/>
      <c r="Q51" s="3">
        <v>15551.54</v>
      </c>
      <c r="R51" s="4"/>
      <c r="S51" s="5">
        <f t="shared" si="1"/>
        <v>260.87</v>
      </c>
      <c r="T51" s="4"/>
      <c r="U51" s="5"/>
      <c r="V51" s="4"/>
    </row>
    <row r="52" spans="1:22" ht="15" customHeight="1" x14ac:dyDescent="0.25">
      <c r="A52" s="6" t="s">
        <v>55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4"/>
      <c r="M52" s="3">
        <v>2500</v>
      </c>
      <c r="N52" s="4"/>
      <c r="O52" s="3"/>
      <c r="P52" s="4"/>
      <c r="Q52" s="3"/>
      <c r="R52" s="4"/>
      <c r="S52" s="5">
        <f t="shared" si="1"/>
        <v>0</v>
      </c>
      <c r="T52" s="4"/>
      <c r="U52" s="5"/>
      <c r="V52" s="4"/>
    </row>
    <row r="53" spans="1:22" ht="15" customHeight="1" x14ac:dyDescent="0.25">
      <c r="A53" s="6" t="s">
        <v>56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4"/>
      <c r="M53" s="3">
        <v>17389.509999999998</v>
      </c>
      <c r="N53" s="4"/>
      <c r="O53" s="3"/>
      <c r="P53" s="4"/>
      <c r="Q53" s="3">
        <v>20894.07</v>
      </c>
      <c r="R53" s="4"/>
      <c r="S53" s="5">
        <f t="shared" si="1"/>
        <v>120.15</v>
      </c>
      <c r="T53" s="4"/>
      <c r="U53" s="5"/>
      <c r="V53" s="4"/>
    </row>
    <row r="54" spans="1:22" ht="15" customHeight="1" x14ac:dyDescent="0.25">
      <c r="A54" s="6" t="s">
        <v>57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4"/>
      <c r="M54" s="3">
        <v>12895.26</v>
      </c>
      <c r="N54" s="4"/>
      <c r="O54" s="3"/>
      <c r="P54" s="4"/>
      <c r="Q54" s="3">
        <v>5287.14</v>
      </c>
      <c r="R54" s="4"/>
      <c r="S54" s="5">
        <f t="shared" si="1"/>
        <v>41</v>
      </c>
      <c r="T54" s="4"/>
      <c r="U54" s="5"/>
      <c r="V54" s="4"/>
    </row>
    <row r="55" spans="1:22" ht="15" customHeight="1" x14ac:dyDescent="0.25">
      <c r="A55" s="6" t="s">
        <v>58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4"/>
      <c r="M55" s="3">
        <v>4321.95</v>
      </c>
      <c r="N55" s="4"/>
      <c r="O55" s="3"/>
      <c r="P55" s="4"/>
      <c r="Q55" s="3">
        <v>2379.5500000000002</v>
      </c>
      <c r="R55" s="4"/>
      <c r="S55" s="5">
        <f t="shared" si="1"/>
        <v>55.06</v>
      </c>
      <c r="T55" s="4"/>
      <c r="U55" s="5"/>
      <c r="V55" s="4"/>
    </row>
    <row r="56" spans="1:22" ht="15" customHeight="1" x14ac:dyDescent="0.25">
      <c r="A56" s="6" t="s">
        <v>59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4"/>
      <c r="M56" s="3">
        <v>30756.81</v>
      </c>
      <c r="N56" s="4"/>
      <c r="O56" s="3"/>
      <c r="P56" s="4"/>
      <c r="Q56" s="3">
        <v>54372.05</v>
      </c>
      <c r="R56" s="4"/>
      <c r="S56" s="5">
        <f t="shared" si="1"/>
        <v>176.78</v>
      </c>
      <c r="T56" s="4"/>
      <c r="U56" s="5"/>
      <c r="V56" s="4"/>
    </row>
    <row r="57" spans="1:22" ht="15" customHeight="1" x14ac:dyDescent="0.25">
      <c r="A57" s="6" t="s">
        <v>60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4"/>
      <c r="M57" s="3">
        <v>11532.3</v>
      </c>
      <c r="N57" s="4"/>
      <c r="O57" s="3"/>
      <c r="P57" s="4"/>
      <c r="Q57" s="3">
        <v>14382.38</v>
      </c>
      <c r="R57" s="4"/>
      <c r="S57" s="5">
        <f t="shared" si="1"/>
        <v>124.71</v>
      </c>
      <c r="T57" s="4"/>
      <c r="U57" s="5"/>
      <c r="V57" s="4"/>
    </row>
    <row r="58" spans="1:22" ht="15" customHeight="1" x14ac:dyDescent="0.25">
      <c r="A58" s="6" t="s">
        <v>61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4"/>
      <c r="M58" s="3">
        <v>1940.95</v>
      </c>
      <c r="N58" s="4"/>
      <c r="O58" s="3"/>
      <c r="P58" s="4"/>
      <c r="Q58" s="3">
        <v>2382.86</v>
      </c>
      <c r="R58" s="4"/>
      <c r="S58" s="5">
        <f t="shared" si="1"/>
        <v>122.77</v>
      </c>
      <c r="T58" s="4"/>
      <c r="U58" s="5"/>
      <c r="V58" s="4"/>
    </row>
    <row r="59" spans="1:22" ht="15" customHeight="1" x14ac:dyDescent="0.25">
      <c r="A59" s="6" t="s">
        <v>62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4"/>
      <c r="M59" s="3">
        <v>14177.16</v>
      </c>
      <c r="N59" s="4"/>
      <c r="O59" s="3"/>
      <c r="P59" s="4"/>
      <c r="Q59" s="3">
        <v>16660.900000000001</v>
      </c>
      <c r="R59" s="4"/>
      <c r="S59" s="5">
        <f t="shared" si="1"/>
        <v>117.52</v>
      </c>
      <c r="T59" s="4"/>
      <c r="U59" s="5"/>
      <c r="V59" s="4"/>
    </row>
    <row r="60" spans="1:22" ht="15" customHeight="1" x14ac:dyDescent="0.25">
      <c r="A60" s="6" t="s">
        <v>63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4"/>
      <c r="M60" s="3">
        <v>3495.9</v>
      </c>
      <c r="N60" s="4"/>
      <c r="O60" s="3"/>
      <c r="P60" s="4"/>
      <c r="Q60" s="3">
        <v>3495.9</v>
      </c>
      <c r="R60" s="4"/>
      <c r="S60" s="5">
        <f t="shared" si="1"/>
        <v>100</v>
      </c>
      <c r="T60" s="4"/>
      <c r="U60" s="5"/>
      <c r="V60" s="4"/>
    </row>
    <row r="61" spans="1:22" ht="15" customHeight="1" x14ac:dyDescent="0.25">
      <c r="A61" s="6" t="s">
        <v>64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4"/>
      <c r="M61" s="3">
        <v>5591.48</v>
      </c>
      <c r="N61" s="4"/>
      <c r="O61" s="3"/>
      <c r="P61" s="4"/>
      <c r="Q61" s="3">
        <v>8297.89</v>
      </c>
      <c r="R61" s="4"/>
      <c r="S61" s="5">
        <f t="shared" si="1"/>
        <v>148.4</v>
      </c>
      <c r="T61" s="4"/>
      <c r="U61" s="5"/>
      <c r="V61" s="4"/>
    </row>
    <row r="62" spans="1:22" ht="15" customHeight="1" x14ac:dyDescent="0.25">
      <c r="A62" s="6" t="s">
        <v>65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4"/>
      <c r="M62" s="3">
        <v>2095</v>
      </c>
      <c r="N62" s="4"/>
      <c r="O62" s="3"/>
      <c r="P62" s="4"/>
      <c r="Q62" s="3">
        <v>2774.14</v>
      </c>
      <c r="R62" s="4"/>
      <c r="S62" s="5">
        <f t="shared" si="1"/>
        <v>132.41999999999999</v>
      </c>
      <c r="T62" s="4"/>
      <c r="U62" s="5"/>
      <c r="V62" s="4"/>
    </row>
    <row r="63" spans="1:22" ht="15" customHeight="1" x14ac:dyDescent="0.25">
      <c r="A63" s="6" t="s">
        <v>66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4"/>
      <c r="M63" s="3">
        <v>738.89</v>
      </c>
      <c r="N63" s="4"/>
      <c r="O63" s="3"/>
      <c r="P63" s="4"/>
      <c r="Q63" s="3">
        <v>1903</v>
      </c>
      <c r="R63" s="4"/>
      <c r="S63" s="5">
        <f t="shared" si="1"/>
        <v>257.55</v>
      </c>
      <c r="T63" s="4"/>
      <c r="U63" s="5"/>
      <c r="V63" s="4"/>
    </row>
    <row r="64" spans="1:22" ht="15" customHeight="1" x14ac:dyDescent="0.25">
      <c r="A64" s="6" t="s">
        <v>67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4"/>
      <c r="M64" s="3">
        <v>357.72</v>
      </c>
      <c r="N64" s="4"/>
      <c r="O64" s="3"/>
      <c r="P64" s="4"/>
      <c r="Q64" s="3">
        <v>89.97</v>
      </c>
      <c r="R64" s="4"/>
      <c r="S64" s="5">
        <f t="shared" si="1"/>
        <v>25.15</v>
      </c>
      <c r="T64" s="4"/>
      <c r="U64" s="5"/>
      <c r="V64" s="4"/>
    </row>
    <row r="65" spans="1:22" ht="15" customHeight="1" x14ac:dyDescent="0.25">
      <c r="A65" s="6" t="s">
        <v>68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4"/>
      <c r="M65" s="3">
        <v>1898.17</v>
      </c>
      <c r="N65" s="4"/>
      <c r="O65" s="3"/>
      <c r="P65" s="4"/>
      <c r="Q65" s="3">
        <v>100</v>
      </c>
      <c r="R65" s="4"/>
      <c r="S65" s="5">
        <f t="shared" si="1"/>
        <v>5.27</v>
      </c>
      <c r="T65" s="4"/>
      <c r="U65" s="5"/>
      <c r="V65" s="4"/>
    </row>
    <row r="66" spans="1:22" ht="15" customHeight="1" x14ac:dyDescent="0.25">
      <c r="A66" s="11" t="s">
        <v>69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4"/>
      <c r="M66" s="9">
        <v>3020.92</v>
      </c>
      <c r="N66" s="4"/>
      <c r="O66" s="9">
        <v>4150</v>
      </c>
      <c r="P66" s="4"/>
      <c r="Q66" s="9">
        <v>7.45</v>
      </c>
      <c r="R66" s="4"/>
      <c r="S66" s="8">
        <f t="shared" si="1"/>
        <v>0.25</v>
      </c>
      <c r="T66" s="4"/>
      <c r="U66" s="8">
        <f>IFERROR(ROUND(Q66/O66*100,2),0)</f>
        <v>0.18</v>
      </c>
      <c r="V66" s="4"/>
    </row>
    <row r="67" spans="1:22" ht="15" customHeight="1" x14ac:dyDescent="0.25">
      <c r="A67" s="6" t="s">
        <v>70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4"/>
      <c r="M67" s="3">
        <v>3020.92</v>
      </c>
      <c r="N67" s="4"/>
      <c r="O67" s="3"/>
      <c r="P67" s="4"/>
      <c r="Q67" s="3">
        <v>7.45</v>
      </c>
      <c r="R67" s="4"/>
      <c r="S67" s="5">
        <f t="shared" si="1"/>
        <v>0.25</v>
      </c>
      <c r="T67" s="4"/>
      <c r="U67" s="5"/>
      <c r="V67" s="4"/>
    </row>
    <row r="68" spans="1:22" ht="15" customHeight="1" x14ac:dyDescent="0.25">
      <c r="A68" s="6" t="s">
        <v>71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4"/>
      <c r="M68" s="3">
        <v>3014</v>
      </c>
      <c r="N68" s="4"/>
      <c r="O68" s="3"/>
      <c r="P68" s="4"/>
      <c r="Q68" s="3"/>
      <c r="R68" s="4"/>
      <c r="S68" s="5">
        <f t="shared" si="1"/>
        <v>0</v>
      </c>
      <c r="T68" s="4"/>
      <c r="U68" s="5"/>
      <c r="V68" s="4"/>
    </row>
    <row r="69" spans="1:22" ht="15" customHeight="1" x14ac:dyDescent="0.25">
      <c r="A69" s="6" t="s">
        <v>72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4"/>
      <c r="M69" s="3">
        <v>6.92</v>
      </c>
      <c r="N69" s="4"/>
      <c r="O69" s="3"/>
      <c r="P69" s="4"/>
      <c r="Q69" s="3">
        <v>7.45</v>
      </c>
      <c r="R69" s="4"/>
      <c r="S69" s="5">
        <f t="shared" si="1"/>
        <v>107.66</v>
      </c>
      <c r="T69" s="4"/>
      <c r="U69" s="5"/>
      <c r="V69" s="4"/>
    </row>
    <row r="70" spans="1:22" ht="15" customHeight="1" x14ac:dyDescent="0.25">
      <c r="A70" s="11" t="s">
        <v>73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4"/>
      <c r="M70" s="9">
        <v>12659.36</v>
      </c>
      <c r="N70" s="4"/>
      <c r="O70" s="9">
        <v>284000</v>
      </c>
      <c r="P70" s="4"/>
      <c r="Q70" s="9">
        <v>71931.56</v>
      </c>
      <c r="R70" s="4"/>
      <c r="S70" s="8">
        <f t="shared" si="1"/>
        <v>568.21</v>
      </c>
      <c r="T70" s="4"/>
      <c r="U70" s="8">
        <f>IFERROR(ROUND(Q70/O70*100,2),0)</f>
        <v>25.33</v>
      </c>
      <c r="V70" s="4"/>
    </row>
    <row r="71" spans="1:22" ht="15" customHeight="1" x14ac:dyDescent="0.25">
      <c r="A71" s="11" t="s">
        <v>74</v>
      </c>
      <c r="B71" s="7"/>
      <c r="C71" s="7"/>
      <c r="D71" s="7"/>
      <c r="E71" s="7"/>
      <c r="F71" s="7"/>
      <c r="G71" s="7"/>
      <c r="H71" s="7"/>
      <c r="I71" s="7"/>
      <c r="J71" s="7"/>
      <c r="K71" s="7"/>
      <c r="L71" s="4"/>
      <c r="M71" s="9">
        <v>12659.36</v>
      </c>
      <c r="N71" s="4"/>
      <c r="O71" s="9">
        <v>134000</v>
      </c>
      <c r="P71" s="4"/>
      <c r="Q71" s="9">
        <v>35994.06</v>
      </c>
      <c r="R71" s="4"/>
      <c r="S71" s="8">
        <f t="shared" si="1"/>
        <v>284.33</v>
      </c>
      <c r="T71" s="4"/>
      <c r="U71" s="8">
        <f>IFERROR(ROUND(Q71/O71*100,2),0)</f>
        <v>26.86</v>
      </c>
      <c r="V71" s="4"/>
    </row>
    <row r="72" spans="1:22" ht="15" customHeight="1" x14ac:dyDescent="0.25">
      <c r="A72" s="6" t="s">
        <v>75</v>
      </c>
      <c r="B72" s="7"/>
      <c r="C72" s="7"/>
      <c r="D72" s="7"/>
      <c r="E72" s="7"/>
      <c r="F72" s="7"/>
      <c r="G72" s="7"/>
      <c r="H72" s="7"/>
      <c r="I72" s="7"/>
      <c r="J72" s="7"/>
      <c r="K72" s="7"/>
      <c r="L72" s="4"/>
      <c r="M72" s="3">
        <v>12659.36</v>
      </c>
      <c r="N72" s="4"/>
      <c r="O72" s="3"/>
      <c r="P72" s="4"/>
      <c r="Q72" s="3">
        <v>8294.73</v>
      </c>
      <c r="R72" s="4"/>
      <c r="S72" s="5">
        <f t="shared" si="1"/>
        <v>65.52</v>
      </c>
      <c r="T72" s="4"/>
      <c r="U72" s="5"/>
      <c r="V72" s="4"/>
    </row>
    <row r="73" spans="1:22" ht="15" customHeight="1" x14ac:dyDescent="0.25">
      <c r="A73" s="6" t="s">
        <v>76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4"/>
      <c r="M73" s="3"/>
      <c r="N73" s="4"/>
      <c r="O73" s="3"/>
      <c r="P73" s="4"/>
      <c r="Q73" s="3">
        <v>975.98</v>
      </c>
      <c r="R73" s="4"/>
      <c r="S73" s="5">
        <f t="shared" si="1"/>
        <v>0</v>
      </c>
      <c r="T73" s="4"/>
      <c r="U73" s="5"/>
      <c r="V73" s="4"/>
    </row>
    <row r="74" spans="1:22" ht="15" customHeight="1" x14ac:dyDescent="0.25">
      <c r="A74" s="6" t="s">
        <v>77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4"/>
      <c r="M74" s="3">
        <v>7305</v>
      </c>
      <c r="N74" s="4"/>
      <c r="O74" s="3"/>
      <c r="P74" s="4"/>
      <c r="Q74" s="3"/>
      <c r="R74" s="4"/>
      <c r="S74" s="5">
        <f t="shared" si="1"/>
        <v>0</v>
      </c>
      <c r="T74" s="4"/>
      <c r="U74" s="5"/>
      <c r="V74" s="4"/>
    </row>
    <row r="75" spans="1:22" ht="15" customHeight="1" x14ac:dyDescent="0.25">
      <c r="A75" s="6" t="s">
        <v>78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4"/>
      <c r="M75" s="3">
        <v>5354.36</v>
      </c>
      <c r="N75" s="4"/>
      <c r="O75" s="3"/>
      <c r="P75" s="4"/>
      <c r="Q75" s="3">
        <v>7318.75</v>
      </c>
      <c r="R75" s="4"/>
      <c r="S75" s="5">
        <f t="shared" ref="S75:S80" si="2">IFERROR(ROUND(Q75/M75*100,2),0)</f>
        <v>136.69</v>
      </c>
      <c r="T75" s="4"/>
      <c r="U75" s="5"/>
      <c r="V75" s="4"/>
    </row>
    <row r="76" spans="1:22" ht="15" customHeight="1" x14ac:dyDescent="0.25">
      <c r="A76" s="6" t="s">
        <v>79</v>
      </c>
      <c r="B76" s="7"/>
      <c r="C76" s="7"/>
      <c r="D76" s="7"/>
      <c r="E76" s="7"/>
      <c r="F76" s="7"/>
      <c r="G76" s="7"/>
      <c r="H76" s="7"/>
      <c r="I76" s="7"/>
      <c r="J76" s="7"/>
      <c r="K76" s="7"/>
      <c r="L76" s="4"/>
      <c r="M76" s="3"/>
      <c r="N76" s="4"/>
      <c r="O76" s="3"/>
      <c r="P76" s="4"/>
      <c r="Q76" s="3">
        <v>27699.33</v>
      </c>
      <c r="R76" s="4"/>
      <c r="S76" s="5">
        <f t="shared" si="2"/>
        <v>0</v>
      </c>
      <c r="T76" s="4"/>
      <c r="U76" s="5"/>
      <c r="V76" s="4"/>
    </row>
    <row r="77" spans="1:22" ht="15" customHeight="1" x14ac:dyDescent="0.25">
      <c r="A77" s="6" t="s">
        <v>80</v>
      </c>
      <c r="B77" s="7"/>
      <c r="C77" s="7"/>
      <c r="D77" s="7"/>
      <c r="E77" s="7"/>
      <c r="F77" s="7"/>
      <c r="G77" s="7"/>
      <c r="H77" s="7"/>
      <c r="I77" s="7"/>
      <c r="J77" s="7"/>
      <c r="K77" s="7"/>
      <c r="L77" s="4"/>
      <c r="M77" s="3"/>
      <c r="N77" s="4"/>
      <c r="O77" s="3"/>
      <c r="P77" s="4"/>
      <c r="Q77" s="3">
        <v>27699.33</v>
      </c>
      <c r="R77" s="4"/>
      <c r="S77" s="5">
        <f t="shared" si="2"/>
        <v>0</v>
      </c>
      <c r="T77" s="4"/>
      <c r="U77" s="5"/>
      <c r="V77" s="4"/>
    </row>
    <row r="78" spans="1:22" ht="15" customHeight="1" x14ac:dyDescent="0.25">
      <c r="A78" s="11" t="s">
        <v>81</v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4"/>
      <c r="M78" s="9"/>
      <c r="N78" s="4"/>
      <c r="O78" s="9">
        <v>150000</v>
      </c>
      <c r="P78" s="4"/>
      <c r="Q78" s="9">
        <v>35937.5</v>
      </c>
      <c r="R78" s="4"/>
      <c r="S78" s="8">
        <f t="shared" si="2"/>
        <v>0</v>
      </c>
      <c r="T78" s="4"/>
      <c r="U78" s="8">
        <f>IFERROR(ROUND(Q78/O78*100,2),0)</f>
        <v>23.96</v>
      </c>
      <c r="V78" s="4"/>
    </row>
    <row r="79" spans="1:22" ht="15" customHeight="1" x14ac:dyDescent="0.25">
      <c r="A79" s="6" t="s">
        <v>82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4"/>
      <c r="M79" s="3"/>
      <c r="N79" s="4"/>
      <c r="O79" s="3"/>
      <c r="P79" s="4"/>
      <c r="Q79" s="3">
        <v>35937.5</v>
      </c>
      <c r="R79" s="4"/>
      <c r="S79" s="5">
        <f t="shared" si="2"/>
        <v>0</v>
      </c>
      <c r="T79" s="4"/>
      <c r="U79" s="5"/>
      <c r="V79" s="4"/>
    </row>
    <row r="80" spans="1:22" ht="15" customHeight="1" x14ac:dyDescent="0.25">
      <c r="A80" s="6" t="s">
        <v>83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4"/>
      <c r="M80" s="3"/>
      <c r="N80" s="4"/>
      <c r="O80" s="3"/>
      <c r="P80" s="4"/>
      <c r="Q80" s="3">
        <v>35937.5</v>
      </c>
      <c r="R80" s="4"/>
      <c r="S80" s="5">
        <f t="shared" si="2"/>
        <v>0</v>
      </c>
      <c r="T80" s="4"/>
      <c r="U80" s="5"/>
      <c r="V80" s="4"/>
    </row>
    <row r="81" spans="1:22" ht="15" customHeight="1" x14ac:dyDescent="0.25">
      <c r="A81" s="14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4"/>
      <c r="N81" s="15"/>
      <c r="O81" s="14"/>
      <c r="P81" s="15"/>
      <c r="Q81" s="14"/>
      <c r="R81" s="15"/>
      <c r="S81" s="14"/>
      <c r="T81" s="15"/>
      <c r="U81" s="14"/>
      <c r="V81" s="15"/>
    </row>
  </sheetData>
  <mergeCells count="442">
    <mergeCell ref="S19:T19"/>
    <mergeCell ref="O40:P40"/>
    <mergeCell ref="O27:P27"/>
    <mergeCell ref="Q27:R27"/>
    <mergeCell ref="A34:L34"/>
    <mergeCell ref="M10:N10"/>
    <mergeCell ref="A23:L23"/>
    <mergeCell ref="O32:P32"/>
    <mergeCell ref="O63:P63"/>
    <mergeCell ref="O26:P26"/>
    <mergeCell ref="Q63:R63"/>
    <mergeCell ref="Q26:R26"/>
    <mergeCell ref="M74:N74"/>
    <mergeCell ref="O74:P74"/>
    <mergeCell ref="A52:L52"/>
    <mergeCell ref="O55:P55"/>
    <mergeCell ref="A26:L26"/>
    <mergeCell ref="S72:T72"/>
    <mergeCell ref="A21:L21"/>
    <mergeCell ref="U65:V65"/>
    <mergeCell ref="M79:N79"/>
    <mergeCell ref="A57:L57"/>
    <mergeCell ref="M70:N70"/>
    <mergeCell ref="M60:N60"/>
    <mergeCell ref="M35:N35"/>
    <mergeCell ref="S13:T13"/>
    <mergeCell ref="U13:V13"/>
    <mergeCell ref="M13:N13"/>
    <mergeCell ref="Q40:R40"/>
    <mergeCell ref="A73:L73"/>
    <mergeCell ref="M76:N76"/>
    <mergeCell ref="U73:V73"/>
    <mergeCell ref="O76:P76"/>
    <mergeCell ref="O73:P73"/>
    <mergeCell ref="A74:L74"/>
    <mergeCell ref="U74:V74"/>
    <mergeCell ref="A76:L76"/>
    <mergeCell ref="U76:V76"/>
    <mergeCell ref="U54:V54"/>
    <mergeCell ref="S29:T29"/>
    <mergeCell ref="O67:P67"/>
    <mergeCell ref="A49:L49"/>
    <mergeCell ref="S20:T20"/>
    <mergeCell ref="U20:V20"/>
    <mergeCell ref="A36:L36"/>
    <mergeCell ref="U14:V14"/>
    <mergeCell ref="M50:N50"/>
    <mergeCell ref="S60:T60"/>
    <mergeCell ref="U60:V60"/>
    <mergeCell ref="A4:U4"/>
    <mergeCell ref="S40:T40"/>
    <mergeCell ref="Q15:R15"/>
    <mergeCell ref="O51:P51"/>
    <mergeCell ref="S15:T15"/>
    <mergeCell ref="U71:V71"/>
    <mergeCell ref="A31:L31"/>
    <mergeCell ref="A58:L58"/>
    <mergeCell ref="S33:T33"/>
    <mergeCell ref="O71:P71"/>
    <mergeCell ref="U58:V58"/>
    <mergeCell ref="O58:P58"/>
    <mergeCell ref="A24:L24"/>
    <mergeCell ref="A60:L60"/>
    <mergeCell ref="U10:V10"/>
    <mergeCell ref="S43:T43"/>
    <mergeCell ref="O10:P10"/>
    <mergeCell ref="Q34:R34"/>
    <mergeCell ref="S34:T34"/>
    <mergeCell ref="M28:N28"/>
    <mergeCell ref="A6:V6"/>
    <mergeCell ref="Q36:R36"/>
    <mergeCell ref="S36:T36"/>
    <mergeCell ref="M57:N57"/>
    <mergeCell ref="A1:B1"/>
    <mergeCell ref="A50:L50"/>
    <mergeCell ref="A42:L42"/>
    <mergeCell ref="Q72:R72"/>
    <mergeCell ref="S28:T28"/>
    <mergeCell ref="M31:N31"/>
    <mergeCell ref="O59:P59"/>
    <mergeCell ref="U21:V21"/>
    <mergeCell ref="Q59:R59"/>
    <mergeCell ref="O46:P46"/>
    <mergeCell ref="Q46:R46"/>
    <mergeCell ref="O61:P61"/>
    <mergeCell ref="M26:N26"/>
    <mergeCell ref="Q61:R61"/>
    <mergeCell ref="O48:P48"/>
    <mergeCell ref="Q48:R48"/>
    <mergeCell ref="S54:T54"/>
    <mergeCell ref="Q41:R41"/>
    <mergeCell ref="A70:L70"/>
    <mergeCell ref="S41:T41"/>
    <mergeCell ref="U35:V35"/>
    <mergeCell ref="Q56:R56"/>
    <mergeCell ref="S56:T56"/>
    <mergeCell ref="Q43:R43"/>
    <mergeCell ref="M16:N16"/>
    <mergeCell ref="S49:T49"/>
    <mergeCell ref="O16:P16"/>
    <mergeCell ref="M18:N18"/>
    <mergeCell ref="M45:N45"/>
    <mergeCell ref="U42:V42"/>
    <mergeCell ref="U70:V70"/>
    <mergeCell ref="U32:V32"/>
    <mergeCell ref="U47:V47"/>
    <mergeCell ref="S65:T65"/>
    <mergeCell ref="M24:N24"/>
    <mergeCell ref="S63:T63"/>
    <mergeCell ref="M66:N66"/>
    <mergeCell ref="U63:V63"/>
    <mergeCell ref="M63:N63"/>
    <mergeCell ref="S50:T50"/>
    <mergeCell ref="M53:N53"/>
    <mergeCell ref="U50:V50"/>
    <mergeCell ref="U44:V44"/>
    <mergeCell ref="O45:P45"/>
    <mergeCell ref="Q38:R38"/>
    <mergeCell ref="S38:T38"/>
    <mergeCell ref="S22:T22"/>
    <mergeCell ref="U22:V22"/>
    <mergeCell ref="Q9:R9"/>
    <mergeCell ref="S9:T9"/>
    <mergeCell ref="A77:L77"/>
    <mergeCell ref="M17:N17"/>
    <mergeCell ref="O17:P17"/>
    <mergeCell ref="Q17:R17"/>
    <mergeCell ref="O11:P11"/>
    <mergeCell ref="M47:N47"/>
    <mergeCell ref="Q11:R11"/>
    <mergeCell ref="M19:N19"/>
    <mergeCell ref="Q75:R75"/>
    <mergeCell ref="S75:T75"/>
    <mergeCell ref="Q12:R12"/>
    <mergeCell ref="S12:T12"/>
    <mergeCell ref="M44:N44"/>
    <mergeCell ref="Q52:R52"/>
    <mergeCell ref="S52:T52"/>
    <mergeCell ref="Q39:R39"/>
    <mergeCell ref="S39:T39"/>
    <mergeCell ref="S70:T70"/>
    <mergeCell ref="M73:N73"/>
    <mergeCell ref="A32:L32"/>
    <mergeCell ref="M41:N41"/>
    <mergeCell ref="Q65:R65"/>
    <mergeCell ref="A16:L16"/>
    <mergeCell ref="M68:N68"/>
    <mergeCell ref="O19:P19"/>
    <mergeCell ref="M55:N55"/>
    <mergeCell ref="M67:N67"/>
    <mergeCell ref="A18:L18"/>
    <mergeCell ref="M48:N48"/>
    <mergeCell ref="U45:V45"/>
    <mergeCell ref="M69:N69"/>
    <mergeCell ref="O20:P20"/>
    <mergeCell ref="A47:L47"/>
    <mergeCell ref="Q20:R20"/>
    <mergeCell ref="U55:V55"/>
    <mergeCell ref="O65:P65"/>
    <mergeCell ref="Q23:R23"/>
    <mergeCell ref="S23:T23"/>
    <mergeCell ref="O44:P44"/>
    <mergeCell ref="O31:P31"/>
    <mergeCell ref="Q31:R31"/>
    <mergeCell ref="A38:L38"/>
    <mergeCell ref="S24:T24"/>
    <mergeCell ref="O62:P62"/>
    <mergeCell ref="M27:N27"/>
    <mergeCell ref="A40:L40"/>
    <mergeCell ref="Q14:R14"/>
    <mergeCell ref="S14:T14"/>
    <mergeCell ref="A22:L22"/>
    <mergeCell ref="O22:P22"/>
    <mergeCell ref="Q78:R78"/>
    <mergeCell ref="A29:L29"/>
    <mergeCell ref="S78:T78"/>
    <mergeCell ref="M81:N81"/>
    <mergeCell ref="M37:N37"/>
    <mergeCell ref="S53:T53"/>
    <mergeCell ref="A44:L44"/>
    <mergeCell ref="Q80:R80"/>
    <mergeCell ref="S80:T80"/>
    <mergeCell ref="O47:P47"/>
    <mergeCell ref="S55:T55"/>
    <mergeCell ref="M38:N38"/>
    <mergeCell ref="O38:P38"/>
    <mergeCell ref="Q25:R25"/>
    <mergeCell ref="S25:T25"/>
    <mergeCell ref="O33:P33"/>
    <mergeCell ref="Q33:R33"/>
    <mergeCell ref="S58:T58"/>
    <mergeCell ref="A79:L79"/>
    <mergeCell ref="S79:T79"/>
    <mergeCell ref="Q10:R10"/>
    <mergeCell ref="A17:L17"/>
    <mergeCell ref="S66:T66"/>
    <mergeCell ref="U66:V66"/>
    <mergeCell ref="A53:L53"/>
    <mergeCell ref="O69:P69"/>
    <mergeCell ref="U53:V53"/>
    <mergeCell ref="A68:L68"/>
    <mergeCell ref="M77:N77"/>
    <mergeCell ref="S68:T68"/>
    <mergeCell ref="A19:L19"/>
    <mergeCell ref="U68:V68"/>
    <mergeCell ref="Q22:R22"/>
    <mergeCell ref="A48:L48"/>
    <mergeCell ref="O64:P64"/>
    <mergeCell ref="M72:N72"/>
    <mergeCell ref="O72:P72"/>
    <mergeCell ref="U16:V16"/>
    <mergeCell ref="S10:T10"/>
    <mergeCell ref="A69:L69"/>
    <mergeCell ref="U69:V69"/>
    <mergeCell ref="Q54:R54"/>
    <mergeCell ref="O29:P29"/>
    <mergeCell ref="Q29:R29"/>
    <mergeCell ref="S81:T81"/>
    <mergeCell ref="A37:L37"/>
    <mergeCell ref="U81:V81"/>
    <mergeCell ref="M54:N54"/>
    <mergeCell ref="O54:P54"/>
    <mergeCell ref="O41:P41"/>
    <mergeCell ref="O35:P35"/>
    <mergeCell ref="Q35:R35"/>
    <mergeCell ref="A63:L63"/>
    <mergeCell ref="O43:P43"/>
    <mergeCell ref="Q74:R74"/>
    <mergeCell ref="Q49:R49"/>
    <mergeCell ref="S74:T74"/>
    <mergeCell ref="O60:P60"/>
    <mergeCell ref="Q76:R76"/>
    <mergeCell ref="U67:V67"/>
    <mergeCell ref="S76:T76"/>
    <mergeCell ref="Q64:R64"/>
    <mergeCell ref="A71:L71"/>
    <mergeCell ref="Q51:R51"/>
    <mergeCell ref="S57:T57"/>
    <mergeCell ref="U57:V57"/>
    <mergeCell ref="A80:L80"/>
    <mergeCell ref="U80:V80"/>
    <mergeCell ref="U24:V24"/>
    <mergeCell ref="U18:V18"/>
    <mergeCell ref="O57:P57"/>
    <mergeCell ref="U19:V19"/>
    <mergeCell ref="Q57:R57"/>
    <mergeCell ref="A66:L66"/>
    <mergeCell ref="Q42:R42"/>
    <mergeCell ref="M20:N20"/>
    <mergeCell ref="A33:L33"/>
    <mergeCell ref="O49:P49"/>
    <mergeCell ref="Q21:R21"/>
    <mergeCell ref="M59:N59"/>
    <mergeCell ref="S21:T21"/>
    <mergeCell ref="U28:V28"/>
    <mergeCell ref="Q30:R30"/>
    <mergeCell ref="S30:T30"/>
    <mergeCell ref="A55:L55"/>
    <mergeCell ref="Q37:R37"/>
    <mergeCell ref="M32:N32"/>
    <mergeCell ref="A45:L45"/>
    <mergeCell ref="U29:V29"/>
    <mergeCell ref="U23:V23"/>
    <mergeCell ref="S44:T44"/>
    <mergeCell ref="S31:T31"/>
    <mergeCell ref="M9:N9"/>
    <mergeCell ref="S42:T42"/>
    <mergeCell ref="O9:P9"/>
    <mergeCell ref="S77:T77"/>
    <mergeCell ref="U77:V77"/>
    <mergeCell ref="M11:N11"/>
    <mergeCell ref="M75:N75"/>
    <mergeCell ref="S37:T37"/>
    <mergeCell ref="O75:P75"/>
    <mergeCell ref="M40:N40"/>
    <mergeCell ref="U37:V37"/>
    <mergeCell ref="M64:N64"/>
    <mergeCell ref="U61:V61"/>
    <mergeCell ref="S48:T48"/>
    <mergeCell ref="M51:N51"/>
    <mergeCell ref="U48:V48"/>
    <mergeCell ref="U9:V9"/>
    <mergeCell ref="U30:V30"/>
    <mergeCell ref="O36:P36"/>
    <mergeCell ref="O30:P30"/>
    <mergeCell ref="O18:P18"/>
    <mergeCell ref="Q18:R18"/>
    <mergeCell ref="S18:T18"/>
    <mergeCell ref="S17:T17"/>
    <mergeCell ref="M15:N15"/>
    <mergeCell ref="U12:V12"/>
    <mergeCell ref="U72:V72"/>
    <mergeCell ref="M12:N12"/>
    <mergeCell ref="O79:P79"/>
    <mergeCell ref="A59:L59"/>
    <mergeCell ref="O70:P70"/>
    <mergeCell ref="Q70:R70"/>
    <mergeCell ref="Q45:R45"/>
    <mergeCell ref="U25:V25"/>
    <mergeCell ref="M62:N62"/>
    <mergeCell ref="O66:P66"/>
    <mergeCell ref="Q66:R66"/>
    <mergeCell ref="S47:T47"/>
    <mergeCell ref="O68:P68"/>
    <mergeCell ref="S59:T59"/>
    <mergeCell ref="Q68:R68"/>
    <mergeCell ref="U59:V59"/>
    <mergeCell ref="A75:L75"/>
    <mergeCell ref="S46:T46"/>
    <mergeCell ref="U46:V46"/>
    <mergeCell ref="A12:L12"/>
    <mergeCell ref="S61:T61"/>
    <mergeCell ref="O56:P56"/>
    <mergeCell ref="U27:V27"/>
    <mergeCell ref="Q58:R58"/>
    <mergeCell ref="Q50:R50"/>
    <mergeCell ref="Q60:R60"/>
    <mergeCell ref="M30:N30"/>
    <mergeCell ref="M46:N46"/>
    <mergeCell ref="A65:L65"/>
    <mergeCell ref="O78:P78"/>
    <mergeCell ref="Q71:R71"/>
    <mergeCell ref="S71:T71"/>
    <mergeCell ref="Q73:R73"/>
    <mergeCell ref="S73:T73"/>
    <mergeCell ref="A72:L72"/>
    <mergeCell ref="A67:L67"/>
    <mergeCell ref="O77:P77"/>
    <mergeCell ref="Q77:R77"/>
    <mergeCell ref="A78:L78"/>
    <mergeCell ref="U78:V78"/>
    <mergeCell ref="U31:V31"/>
    <mergeCell ref="A46:L46"/>
    <mergeCell ref="Q62:R62"/>
    <mergeCell ref="S62:T62"/>
    <mergeCell ref="A9:L9"/>
    <mergeCell ref="M61:N61"/>
    <mergeCell ref="S45:T45"/>
    <mergeCell ref="O12:P12"/>
    <mergeCell ref="A11:L11"/>
    <mergeCell ref="M14:N14"/>
    <mergeCell ref="U38:V38"/>
    <mergeCell ref="O14:P14"/>
    <mergeCell ref="M56:N56"/>
    <mergeCell ref="O13:P13"/>
    <mergeCell ref="Q13:R13"/>
    <mergeCell ref="M43:N43"/>
    <mergeCell ref="U40:V40"/>
    <mergeCell ref="O53:P53"/>
    <mergeCell ref="U15:V15"/>
    <mergeCell ref="O15:P15"/>
    <mergeCell ref="Q55:R55"/>
    <mergeCell ref="M25:N25"/>
    <mergeCell ref="O25:P25"/>
    <mergeCell ref="M36:N36"/>
    <mergeCell ref="U33:V33"/>
    <mergeCell ref="M33:N33"/>
    <mergeCell ref="S35:T35"/>
    <mergeCell ref="Q53:R53"/>
    <mergeCell ref="A81:L81"/>
    <mergeCell ref="M65:N65"/>
    <mergeCell ref="U56:V56"/>
    <mergeCell ref="M21:N21"/>
    <mergeCell ref="A43:L43"/>
    <mergeCell ref="O21:P21"/>
    <mergeCell ref="U43:V43"/>
    <mergeCell ref="Q81:R81"/>
    <mergeCell ref="S51:T51"/>
    <mergeCell ref="U34:V34"/>
    <mergeCell ref="A25:L25"/>
    <mergeCell ref="M34:N34"/>
    <mergeCell ref="O34:P34"/>
    <mergeCell ref="O28:P28"/>
    <mergeCell ref="Q28:R28"/>
    <mergeCell ref="M52:N52"/>
    <mergeCell ref="U49:V49"/>
    <mergeCell ref="M49:N49"/>
    <mergeCell ref="M39:N39"/>
    <mergeCell ref="U36:V36"/>
    <mergeCell ref="O39:P39"/>
    <mergeCell ref="O81:P81"/>
    <mergeCell ref="Q32:R32"/>
    <mergeCell ref="A61:L61"/>
    <mergeCell ref="A2:U2"/>
    <mergeCell ref="Q67:R67"/>
    <mergeCell ref="M78:N78"/>
    <mergeCell ref="S67:T67"/>
    <mergeCell ref="Q69:R69"/>
    <mergeCell ref="A20:L20"/>
    <mergeCell ref="S69:T69"/>
    <mergeCell ref="A13:L13"/>
    <mergeCell ref="U62:V62"/>
    <mergeCell ref="A64:L64"/>
    <mergeCell ref="S64:T64"/>
    <mergeCell ref="A15:L15"/>
    <mergeCell ref="U64:V64"/>
    <mergeCell ref="M29:N29"/>
    <mergeCell ref="A51:L51"/>
    <mergeCell ref="M23:N23"/>
    <mergeCell ref="U51:V51"/>
    <mergeCell ref="O23:P23"/>
    <mergeCell ref="M71:N71"/>
    <mergeCell ref="M58:N58"/>
    <mergeCell ref="Q16:R16"/>
    <mergeCell ref="S16:T16"/>
    <mergeCell ref="O24:P24"/>
    <mergeCell ref="Q24:R24"/>
    <mergeCell ref="U17:V17"/>
    <mergeCell ref="S11:T11"/>
    <mergeCell ref="U11:V11"/>
    <mergeCell ref="Q19:R19"/>
    <mergeCell ref="M22:N22"/>
    <mergeCell ref="U75:V75"/>
    <mergeCell ref="A35:L35"/>
    <mergeCell ref="A62:L62"/>
    <mergeCell ref="A10:L10"/>
    <mergeCell ref="O50:P50"/>
    <mergeCell ref="A28:L28"/>
    <mergeCell ref="A30:L30"/>
    <mergeCell ref="O37:P37"/>
    <mergeCell ref="A14:L14"/>
    <mergeCell ref="U41:V41"/>
    <mergeCell ref="S32:T32"/>
    <mergeCell ref="S26:T26"/>
    <mergeCell ref="U26:V26"/>
    <mergeCell ref="Q47:R47"/>
    <mergeCell ref="A54:L54"/>
    <mergeCell ref="A41:L41"/>
    <mergeCell ref="A56:L56"/>
    <mergeCell ref="A27:L27"/>
    <mergeCell ref="S27:T27"/>
    <mergeCell ref="M80:N80"/>
    <mergeCell ref="Q44:R44"/>
    <mergeCell ref="M42:N42"/>
    <mergeCell ref="O80:P80"/>
    <mergeCell ref="O42:P42"/>
    <mergeCell ref="U52:V52"/>
    <mergeCell ref="A39:L39"/>
    <mergeCell ref="O52:P52"/>
    <mergeCell ref="U39:V39"/>
    <mergeCell ref="Q79:R79"/>
    <mergeCell ref="U79:V79"/>
  </mergeCells>
  <printOptions horizontalCentered="1"/>
  <pageMargins left="0.23611111111111099" right="0.23611111111111099" top="0.39374999999999999" bottom="0.39305555555555599" header="0.511811023622047" footer="0.196527777777778"/>
  <pageSetup paperSize="9" firstPageNumber="2" fitToHeight="0" orientation="landscape" useFirstPageNumber="1" horizontalDpi="300" verticalDpi="300"/>
  <headerFooter scaleWithDoc="0">
    <oddFooter>&amp;C&amp;11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32"/>
  <sheetViews>
    <sheetView zoomScaleNormal="100" workbookViewId="0">
      <pane ySplit="1" topLeftCell="A2" activePane="bottomLeft" state="frozen"/>
      <selection pane="bottomLeft" activeCell="A28" sqref="A28"/>
    </sheetView>
  </sheetViews>
  <sheetFormatPr defaultColWidth="8.5703125" defaultRowHeight="15" x14ac:dyDescent="0.25"/>
  <cols>
    <col min="4" max="4" width="10.140625" customWidth="1"/>
    <col min="9" max="9" width="6.7109375" customWidth="1"/>
    <col min="10" max="11" width="8.5703125" hidden="1" customWidth="1"/>
  </cols>
  <sheetData>
    <row r="1" spans="1:22" ht="15" customHeight="1" x14ac:dyDescent="0.25">
      <c r="A1" s="15"/>
      <c r="B1" s="15"/>
    </row>
    <row r="2" spans="1:22" s="2" customFormat="1" ht="18.75" customHeight="1" x14ac:dyDescent="0.3">
      <c r="A2" s="12" t="s">
        <v>102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5" spans="1:22" ht="31.5" customHeight="1" x14ac:dyDescent="0.25">
      <c r="A5" s="39" t="s">
        <v>3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40" t="s">
        <v>4</v>
      </c>
      <c r="N5" s="15"/>
      <c r="O5" s="39" t="s">
        <v>5</v>
      </c>
      <c r="P5" s="15"/>
      <c r="Q5" s="40" t="s">
        <v>6</v>
      </c>
      <c r="R5" s="15"/>
      <c r="S5" s="39" t="s">
        <v>7</v>
      </c>
      <c r="T5" s="15"/>
      <c r="U5" s="39" t="s">
        <v>8</v>
      </c>
      <c r="V5" s="15"/>
    </row>
    <row r="6" spans="1:22" ht="15" customHeight="1" x14ac:dyDescent="0.25">
      <c r="A6" s="39" t="s">
        <v>103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39" t="s">
        <v>10</v>
      </c>
      <c r="N6" s="15"/>
      <c r="O6" s="39" t="s">
        <v>11</v>
      </c>
      <c r="P6" s="15"/>
      <c r="Q6" s="39" t="s">
        <v>89</v>
      </c>
      <c r="R6" s="15"/>
      <c r="S6" s="39" t="s">
        <v>12</v>
      </c>
      <c r="T6" s="15"/>
      <c r="U6" s="39" t="s">
        <v>13</v>
      </c>
      <c r="V6" s="15"/>
    </row>
    <row r="7" spans="1:22" ht="15" customHeight="1" x14ac:dyDescent="0.25">
      <c r="A7" s="35" t="s">
        <v>104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37">
        <v>2181038.39</v>
      </c>
      <c r="N7" s="15"/>
      <c r="O7" s="37">
        <v>7217205</v>
      </c>
      <c r="P7" s="15"/>
      <c r="Q7" s="37">
        <v>2731477.46</v>
      </c>
      <c r="R7" s="15"/>
      <c r="S7" s="41">
        <f t="shared" ref="S7:S18" si="0">IFERROR(ROUND(Q7/M7*100,2),0)</f>
        <v>125.24</v>
      </c>
      <c r="T7" s="15"/>
      <c r="U7" s="41">
        <f t="shared" ref="U7:U18" si="1">IFERROR(ROUND(Q7/O7*100,2),0)</f>
        <v>37.85</v>
      </c>
      <c r="V7" s="15"/>
    </row>
    <row r="8" spans="1:22" ht="15" customHeight="1" x14ac:dyDescent="0.25">
      <c r="A8" s="36" t="s">
        <v>105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32">
        <v>1944935.02</v>
      </c>
      <c r="N8" s="15"/>
      <c r="O8" s="32">
        <v>6640755</v>
      </c>
      <c r="P8" s="15"/>
      <c r="Q8" s="32">
        <v>2464444.19</v>
      </c>
      <c r="R8" s="15"/>
      <c r="S8" s="33">
        <f t="shared" si="0"/>
        <v>126.71</v>
      </c>
      <c r="T8" s="15"/>
      <c r="U8" s="33">
        <f t="shared" si="1"/>
        <v>37.11</v>
      </c>
      <c r="V8" s="15"/>
    </row>
    <row r="9" spans="1:22" ht="15" customHeight="1" x14ac:dyDescent="0.25">
      <c r="A9" s="38" t="s">
        <v>106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34">
        <v>1944935.02</v>
      </c>
      <c r="N9" s="15"/>
      <c r="O9" s="34">
        <v>6640755</v>
      </c>
      <c r="P9" s="15"/>
      <c r="Q9" s="34">
        <v>2464444.19</v>
      </c>
      <c r="R9" s="15"/>
      <c r="S9" s="31">
        <f t="shared" si="0"/>
        <v>126.71</v>
      </c>
      <c r="T9" s="15"/>
      <c r="U9" s="31">
        <f t="shared" si="1"/>
        <v>37.11</v>
      </c>
      <c r="V9" s="15"/>
    </row>
    <row r="10" spans="1:22" ht="15" customHeight="1" x14ac:dyDescent="0.25">
      <c r="A10" s="36" t="s">
        <v>107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32">
        <v>20897.09</v>
      </c>
      <c r="N10" s="15"/>
      <c r="O10" s="32">
        <v>11670</v>
      </c>
      <c r="P10" s="15"/>
      <c r="Q10" s="32">
        <v>3677.84</v>
      </c>
      <c r="R10" s="15"/>
      <c r="S10" s="33">
        <f t="shared" si="0"/>
        <v>17.600000000000001</v>
      </c>
      <c r="T10" s="15"/>
      <c r="U10" s="33">
        <f t="shared" si="1"/>
        <v>31.52</v>
      </c>
      <c r="V10" s="15"/>
    </row>
    <row r="11" spans="1:22" ht="15" customHeight="1" x14ac:dyDescent="0.25">
      <c r="A11" s="38" t="s">
        <v>108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34">
        <v>20897.09</v>
      </c>
      <c r="N11" s="15"/>
      <c r="O11" s="34">
        <v>11670</v>
      </c>
      <c r="P11" s="15"/>
      <c r="Q11" s="34">
        <v>3677.84</v>
      </c>
      <c r="R11" s="15"/>
      <c r="S11" s="31">
        <f t="shared" si="0"/>
        <v>17.600000000000001</v>
      </c>
      <c r="T11" s="15"/>
      <c r="U11" s="31">
        <f t="shared" si="1"/>
        <v>31.52</v>
      </c>
      <c r="V11" s="15"/>
    </row>
    <row r="12" spans="1:22" ht="15" customHeight="1" x14ac:dyDescent="0.25">
      <c r="A12" s="36" t="s">
        <v>109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32">
        <v>212206.28</v>
      </c>
      <c r="N12" s="15"/>
      <c r="O12" s="32">
        <v>533260</v>
      </c>
      <c r="P12" s="15"/>
      <c r="Q12" s="32">
        <v>258255.43</v>
      </c>
      <c r="R12" s="15"/>
      <c r="S12" s="33">
        <f t="shared" si="0"/>
        <v>121.7</v>
      </c>
      <c r="T12" s="15"/>
      <c r="U12" s="33">
        <f t="shared" si="1"/>
        <v>48.43</v>
      </c>
      <c r="V12" s="15"/>
    </row>
    <row r="13" spans="1:22" ht="15" customHeight="1" x14ac:dyDescent="0.25">
      <c r="A13" s="38" t="s">
        <v>110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34">
        <v>212206.28</v>
      </c>
      <c r="N13" s="15"/>
      <c r="O13" s="34">
        <v>533260</v>
      </c>
      <c r="P13" s="15"/>
      <c r="Q13" s="34">
        <v>258255.43</v>
      </c>
      <c r="R13" s="15"/>
      <c r="S13" s="31">
        <f t="shared" si="0"/>
        <v>121.7</v>
      </c>
      <c r="T13" s="15"/>
      <c r="U13" s="31">
        <f t="shared" si="1"/>
        <v>48.43</v>
      </c>
      <c r="V13" s="15"/>
    </row>
    <row r="14" spans="1:22" ht="15" customHeight="1" x14ac:dyDescent="0.25">
      <c r="A14" s="36" t="s">
        <v>111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32"/>
      <c r="N14" s="15"/>
      <c r="O14" s="32">
        <v>28520</v>
      </c>
      <c r="P14" s="15"/>
      <c r="Q14" s="32"/>
      <c r="R14" s="15"/>
      <c r="S14" s="33">
        <f t="shared" si="0"/>
        <v>0</v>
      </c>
      <c r="T14" s="15"/>
      <c r="U14" s="33">
        <f t="shared" si="1"/>
        <v>0</v>
      </c>
      <c r="V14" s="15"/>
    </row>
    <row r="15" spans="1:22" ht="15" customHeight="1" x14ac:dyDescent="0.25">
      <c r="A15" s="38" t="s">
        <v>112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34"/>
      <c r="N15" s="15"/>
      <c r="O15" s="34">
        <v>10520</v>
      </c>
      <c r="P15" s="15"/>
      <c r="Q15" s="34"/>
      <c r="R15" s="15"/>
      <c r="S15" s="31">
        <f t="shared" si="0"/>
        <v>0</v>
      </c>
      <c r="T15" s="15"/>
      <c r="U15" s="31">
        <f t="shared" si="1"/>
        <v>0</v>
      </c>
      <c r="V15" s="15"/>
    </row>
    <row r="16" spans="1:22" ht="15" customHeight="1" x14ac:dyDescent="0.25">
      <c r="A16" s="38" t="s">
        <v>113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34"/>
      <c r="N16" s="15"/>
      <c r="O16" s="34">
        <v>18000</v>
      </c>
      <c r="P16" s="15"/>
      <c r="Q16" s="34"/>
      <c r="R16" s="15"/>
      <c r="S16" s="31">
        <f t="shared" si="0"/>
        <v>0</v>
      </c>
      <c r="T16" s="15"/>
      <c r="U16" s="31">
        <f t="shared" si="1"/>
        <v>0</v>
      </c>
      <c r="V16" s="15"/>
    </row>
    <row r="17" spans="1:22" ht="15" customHeight="1" x14ac:dyDescent="0.25">
      <c r="A17" s="36" t="s">
        <v>114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32">
        <v>3000</v>
      </c>
      <c r="N17" s="15"/>
      <c r="O17" s="32">
        <v>3000</v>
      </c>
      <c r="P17" s="15"/>
      <c r="Q17" s="32">
        <v>5100</v>
      </c>
      <c r="R17" s="15"/>
      <c r="S17" s="33">
        <f t="shared" si="0"/>
        <v>170</v>
      </c>
      <c r="T17" s="15"/>
      <c r="U17" s="33">
        <f t="shared" si="1"/>
        <v>170</v>
      </c>
      <c r="V17" s="15"/>
    </row>
    <row r="18" spans="1:22" ht="15" customHeight="1" x14ac:dyDescent="0.25">
      <c r="A18" s="38" t="s">
        <v>115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34">
        <v>3000</v>
      </c>
      <c r="N18" s="15"/>
      <c r="O18" s="34">
        <v>3000</v>
      </c>
      <c r="P18" s="15"/>
      <c r="Q18" s="34">
        <v>5100</v>
      </c>
      <c r="R18" s="15"/>
      <c r="S18" s="31">
        <f t="shared" si="0"/>
        <v>170</v>
      </c>
      <c r="T18" s="15"/>
      <c r="U18" s="31">
        <f t="shared" si="1"/>
        <v>170</v>
      </c>
      <c r="V18" s="15"/>
    </row>
    <row r="19" spans="1:22" ht="15" customHeight="1" x14ac:dyDescent="0.25">
      <c r="A19" s="30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30"/>
      <c r="N19" s="15"/>
      <c r="O19" s="30"/>
      <c r="P19" s="15"/>
      <c r="Q19" s="30"/>
      <c r="R19" s="15"/>
      <c r="S19" s="30"/>
      <c r="T19" s="15"/>
      <c r="U19" s="30"/>
      <c r="V19" s="15"/>
    </row>
    <row r="20" spans="1:22" ht="15" customHeight="1" x14ac:dyDescent="0.25">
      <c r="A20" s="35" t="s">
        <v>116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37">
        <v>2232896.94</v>
      </c>
      <c r="N20" s="15"/>
      <c r="O20" s="37">
        <v>7250105</v>
      </c>
      <c r="P20" s="15"/>
      <c r="Q20" s="37">
        <v>2701730.65</v>
      </c>
      <c r="R20" s="15"/>
      <c r="S20" s="41">
        <f t="shared" ref="S20:S31" si="2">IFERROR(ROUND(Q20/M20*100,2),0)</f>
        <v>121</v>
      </c>
      <c r="T20" s="15"/>
      <c r="U20" s="41">
        <f t="shared" ref="U20:U31" si="3">IFERROR(ROUND(Q20/O20*100,2),0)</f>
        <v>37.26</v>
      </c>
      <c r="V20" s="15"/>
    </row>
    <row r="21" spans="1:22" ht="15" customHeight="1" x14ac:dyDescent="0.25">
      <c r="A21" s="36" t="s">
        <v>105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32">
        <v>1944935.02</v>
      </c>
      <c r="N21" s="15"/>
      <c r="O21" s="32">
        <v>6640755</v>
      </c>
      <c r="P21" s="15"/>
      <c r="Q21" s="32">
        <v>2544186.5699999998</v>
      </c>
      <c r="R21" s="15"/>
      <c r="S21" s="33">
        <f t="shared" si="2"/>
        <v>130.81</v>
      </c>
      <c r="T21" s="15"/>
      <c r="U21" s="33">
        <f t="shared" si="3"/>
        <v>38.31</v>
      </c>
      <c r="V21" s="15"/>
    </row>
    <row r="22" spans="1:22" ht="15" customHeight="1" x14ac:dyDescent="0.25">
      <c r="A22" s="38" t="s">
        <v>106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34">
        <v>1944935.02</v>
      </c>
      <c r="N22" s="15"/>
      <c r="O22" s="34">
        <v>6640755</v>
      </c>
      <c r="P22" s="15"/>
      <c r="Q22" s="34">
        <v>2544186.5699999998</v>
      </c>
      <c r="R22" s="15"/>
      <c r="S22" s="31">
        <f t="shared" si="2"/>
        <v>130.81</v>
      </c>
      <c r="T22" s="15"/>
      <c r="U22" s="31">
        <f t="shared" si="3"/>
        <v>38.31</v>
      </c>
      <c r="V22" s="15"/>
    </row>
    <row r="23" spans="1:22" ht="15" customHeight="1" x14ac:dyDescent="0.25">
      <c r="A23" s="36" t="s">
        <v>107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32">
        <v>3963.85</v>
      </c>
      <c r="N23" s="15"/>
      <c r="O23" s="32">
        <v>11670</v>
      </c>
      <c r="P23" s="15"/>
      <c r="Q23" s="32">
        <v>2847.2</v>
      </c>
      <c r="R23" s="15"/>
      <c r="S23" s="33">
        <f t="shared" si="2"/>
        <v>71.83</v>
      </c>
      <c r="T23" s="15"/>
      <c r="U23" s="33">
        <f t="shared" si="3"/>
        <v>24.4</v>
      </c>
      <c r="V23" s="15"/>
    </row>
    <row r="24" spans="1:22" ht="15" customHeight="1" x14ac:dyDescent="0.25">
      <c r="A24" s="38" t="s">
        <v>108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34">
        <v>3963.85</v>
      </c>
      <c r="N24" s="15"/>
      <c r="O24" s="34">
        <v>11670</v>
      </c>
      <c r="P24" s="15"/>
      <c r="Q24" s="34">
        <v>2847.2</v>
      </c>
      <c r="R24" s="15"/>
      <c r="S24" s="31">
        <f t="shared" si="2"/>
        <v>71.83</v>
      </c>
      <c r="T24" s="15"/>
      <c r="U24" s="31">
        <f t="shared" si="3"/>
        <v>24.4</v>
      </c>
      <c r="V24" s="15"/>
    </row>
    <row r="25" spans="1:22" ht="15" customHeight="1" x14ac:dyDescent="0.25">
      <c r="A25" s="36" t="s">
        <v>109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32">
        <v>268501.46000000002</v>
      </c>
      <c r="N25" s="15"/>
      <c r="O25" s="32">
        <v>553260</v>
      </c>
      <c r="P25" s="15"/>
      <c r="Q25" s="32">
        <v>133453.32999999999</v>
      </c>
      <c r="R25" s="15"/>
      <c r="S25" s="33">
        <f t="shared" si="2"/>
        <v>49.7</v>
      </c>
      <c r="T25" s="15"/>
      <c r="U25" s="33">
        <f t="shared" si="3"/>
        <v>24.12</v>
      </c>
      <c r="V25" s="15"/>
    </row>
    <row r="26" spans="1:22" ht="15" customHeight="1" x14ac:dyDescent="0.25">
      <c r="A26" s="38" t="s">
        <v>110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34">
        <v>268501.46000000002</v>
      </c>
      <c r="N26" s="15"/>
      <c r="O26" s="34">
        <v>553260</v>
      </c>
      <c r="P26" s="15"/>
      <c r="Q26" s="34">
        <v>133453.32999999999</v>
      </c>
      <c r="R26" s="15"/>
      <c r="S26" s="31">
        <f t="shared" si="2"/>
        <v>49.7</v>
      </c>
      <c r="T26" s="15"/>
      <c r="U26" s="31">
        <f t="shared" si="3"/>
        <v>24.12</v>
      </c>
      <c r="V26" s="15"/>
    </row>
    <row r="27" spans="1:22" ht="15" customHeight="1" x14ac:dyDescent="0.25">
      <c r="A27" s="36" t="s">
        <v>111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32">
        <v>15246.61</v>
      </c>
      <c r="N27" s="15"/>
      <c r="O27" s="32">
        <v>41420</v>
      </c>
      <c r="P27" s="15"/>
      <c r="Q27" s="32">
        <v>18431.05</v>
      </c>
      <c r="R27" s="15"/>
      <c r="S27" s="33">
        <f t="shared" si="2"/>
        <v>120.89</v>
      </c>
      <c r="T27" s="15"/>
      <c r="U27" s="33">
        <f t="shared" si="3"/>
        <v>44.5</v>
      </c>
      <c r="V27" s="15"/>
    </row>
    <row r="28" spans="1:22" ht="15" customHeight="1" x14ac:dyDescent="0.25">
      <c r="A28" s="38" t="s">
        <v>112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34">
        <v>12765.23</v>
      </c>
      <c r="N28" s="15"/>
      <c r="O28" s="34">
        <v>10520</v>
      </c>
      <c r="P28" s="15"/>
      <c r="Q28" s="34">
        <v>5248.53</v>
      </c>
      <c r="R28" s="15"/>
      <c r="S28" s="31">
        <f t="shared" si="2"/>
        <v>41.12</v>
      </c>
      <c r="T28" s="15"/>
      <c r="U28" s="31">
        <f t="shared" si="3"/>
        <v>49.89</v>
      </c>
      <c r="V28" s="15"/>
    </row>
    <row r="29" spans="1:22" ht="15" customHeight="1" x14ac:dyDescent="0.25">
      <c r="A29" s="38" t="s">
        <v>113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34">
        <v>2481.38</v>
      </c>
      <c r="N29" s="15"/>
      <c r="O29" s="34">
        <v>30900</v>
      </c>
      <c r="P29" s="15"/>
      <c r="Q29" s="34">
        <v>13182.52</v>
      </c>
      <c r="R29" s="15"/>
      <c r="S29" s="31">
        <f t="shared" si="2"/>
        <v>531.26</v>
      </c>
      <c r="T29" s="15"/>
      <c r="U29" s="31">
        <f t="shared" si="3"/>
        <v>42.66</v>
      </c>
      <c r="V29" s="15"/>
    </row>
    <row r="30" spans="1:22" ht="15" customHeight="1" x14ac:dyDescent="0.25">
      <c r="A30" s="36" t="s">
        <v>114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32">
        <v>250</v>
      </c>
      <c r="N30" s="15"/>
      <c r="O30" s="32">
        <v>3000</v>
      </c>
      <c r="P30" s="15"/>
      <c r="Q30" s="32">
        <v>2812.5</v>
      </c>
      <c r="R30" s="15"/>
      <c r="S30" s="33">
        <f t="shared" si="2"/>
        <v>1125</v>
      </c>
      <c r="T30" s="15"/>
      <c r="U30" s="33">
        <f t="shared" si="3"/>
        <v>93.75</v>
      </c>
      <c r="V30" s="15"/>
    </row>
    <row r="31" spans="1:22" ht="15" customHeight="1" x14ac:dyDescent="0.25">
      <c r="A31" s="38" t="s">
        <v>115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34">
        <v>250</v>
      </c>
      <c r="N31" s="15"/>
      <c r="O31" s="34">
        <v>3000</v>
      </c>
      <c r="P31" s="15"/>
      <c r="Q31" s="34">
        <v>2812.5</v>
      </c>
      <c r="R31" s="15"/>
      <c r="S31" s="31">
        <f t="shared" si="2"/>
        <v>1125</v>
      </c>
      <c r="T31" s="15"/>
      <c r="U31" s="31">
        <f t="shared" si="3"/>
        <v>93.75</v>
      </c>
      <c r="V31" s="15"/>
    </row>
    <row r="32" spans="1:22" ht="15" customHeight="1" x14ac:dyDescent="0.25">
      <c r="A32" s="30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30"/>
      <c r="N32" s="15"/>
      <c r="O32" s="30"/>
      <c r="P32" s="15"/>
      <c r="Q32" s="30"/>
      <c r="R32" s="15"/>
      <c r="S32" s="30"/>
      <c r="T32" s="15"/>
      <c r="U32" s="30"/>
      <c r="V32" s="15"/>
    </row>
  </sheetData>
  <mergeCells count="170">
    <mergeCell ref="O6:P6"/>
    <mergeCell ref="O15:P15"/>
    <mergeCell ref="S5:T5"/>
    <mergeCell ref="S20:T20"/>
    <mergeCell ref="U5:V5"/>
    <mergeCell ref="U20:V20"/>
    <mergeCell ref="U14:V14"/>
    <mergeCell ref="M5:N5"/>
    <mergeCell ref="A21:L21"/>
    <mergeCell ref="A26:L26"/>
    <mergeCell ref="S7:T7"/>
    <mergeCell ref="M10:N10"/>
    <mergeCell ref="A23:L23"/>
    <mergeCell ref="U16:V16"/>
    <mergeCell ref="O26:P26"/>
    <mergeCell ref="Q26:R26"/>
    <mergeCell ref="M16:N16"/>
    <mergeCell ref="O16:P16"/>
    <mergeCell ref="M25:N25"/>
    <mergeCell ref="O25:P25"/>
    <mergeCell ref="S10:T10"/>
    <mergeCell ref="S19:T19"/>
    <mergeCell ref="M18:N18"/>
    <mergeCell ref="Q9:R9"/>
    <mergeCell ref="S9:T9"/>
    <mergeCell ref="M8:N8"/>
    <mergeCell ref="U6:V6"/>
    <mergeCell ref="A12:L12"/>
    <mergeCell ref="O29:P29"/>
    <mergeCell ref="Q29:R29"/>
    <mergeCell ref="Q23:R23"/>
    <mergeCell ref="U10:V10"/>
    <mergeCell ref="U19:V19"/>
    <mergeCell ref="A16:L16"/>
    <mergeCell ref="U9:V9"/>
    <mergeCell ref="A25:L25"/>
    <mergeCell ref="O19:P19"/>
    <mergeCell ref="O28:P28"/>
    <mergeCell ref="Q28:R28"/>
    <mergeCell ref="M9:N9"/>
    <mergeCell ref="A18:L18"/>
    <mergeCell ref="O9:P9"/>
    <mergeCell ref="M17:N17"/>
    <mergeCell ref="O17:P17"/>
    <mergeCell ref="Q17:R17"/>
    <mergeCell ref="O11:P11"/>
    <mergeCell ref="Q11:R11"/>
    <mergeCell ref="U28:V28"/>
    <mergeCell ref="O27:P27"/>
    <mergeCell ref="Q27:R27"/>
    <mergeCell ref="A5:L5"/>
    <mergeCell ref="A32:L32"/>
    <mergeCell ref="S23:T23"/>
    <mergeCell ref="A14:L14"/>
    <mergeCell ref="U32:V32"/>
    <mergeCell ref="S13:T13"/>
    <mergeCell ref="O31:P31"/>
    <mergeCell ref="U13:V13"/>
    <mergeCell ref="Q31:R31"/>
    <mergeCell ref="M13:N13"/>
    <mergeCell ref="U7:V7"/>
    <mergeCell ref="M7:N7"/>
    <mergeCell ref="M21:N21"/>
    <mergeCell ref="O21:P21"/>
    <mergeCell ref="Q15:R15"/>
    <mergeCell ref="S15:T15"/>
    <mergeCell ref="A31:L31"/>
    <mergeCell ref="S24:T24"/>
    <mergeCell ref="M27:N27"/>
    <mergeCell ref="U24:V24"/>
    <mergeCell ref="U18:V18"/>
    <mergeCell ref="U8:V8"/>
    <mergeCell ref="A24:L24"/>
    <mergeCell ref="M24:N24"/>
    <mergeCell ref="A1:B1"/>
    <mergeCell ref="U30:V30"/>
    <mergeCell ref="O30:P30"/>
    <mergeCell ref="M11:N11"/>
    <mergeCell ref="A2:U2"/>
    <mergeCell ref="O5:P5"/>
    <mergeCell ref="O20:P20"/>
    <mergeCell ref="Q5:R5"/>
    <mergeCell ref="Q20:R20"/>
    <mergeCell ref="Q14:R14"/>
    <mergeCell ref="S14:T14"/>
    <mergeCell ref="A22:L22"/>
    <mergeCell ref="S28:T28"/>
    <mergeCell ref="A10:L10"/>
    <mergeCell ref="M6:N6"/>
    <mergeCell ref="A19:L19"/>
    <mergeCell ref="A28:L28"/>
    <mergeCell ref="M28:N28"/>
    <mergeCell ref="Q22:R22"/>
    <mergeCell ref="A9:L9"/>
    <mergeCell ref="O12:P12"/>
    <mergeCell ref="A30:L30"/>
    <mergeCell ref="S29:T29"/>
    <mergeCell ref="A11:L11"/>
    <mergeCell ref="A29:L29"/>
    <mergeCell ref="M15:N15"/>
    <mergeCell ref="U12:V12"/>
    <mergeCell ref="M12:N12"/>
    <mergeCell ref="U21:V21"/>
    <mergeCell ref="Q6:R6"/>
    <mergeCell ref="A13:L13"/>
    <mergeCell ref="S6:T6"/>
    <mergeCell ref="M26:N26"/>
    <mergeCell ref="A15:L15"/>
    <mergeCell ref="M29:N29"/>
    <mergeCell ref="M23:N23"/>
    <mergeCell ref="O23:P23"/>
    <mergeCell ref="U11:V11"/>
    <mergeCell ref="U25:V25"/>
    <mergeCell ref="A8:L8"/>
    <mergeCell ref="Q10:R10"/>
    <mergeCell ref="A17:L17"/>
    <mergeCell ref="Q19:R19"/>
    <mergeCell ref="M22:N22"/>
    <mergeCell ref="A6:L6"/>
    <mergeCell ref="M19:N19"/>
    <mergeCell ref="S22:T22"/>
    <mergeCell ref="U22:V22"/>
    <mergeCell ref="A7:L7"/>
    <mergeCell ref="S25:T25"/>
    <mergeCell ref="O10:P10"/>
    <mergeCell ref="O24:P24"/>
    <mergeCell ref="Q24:R24"/>
    <mergeCell ref="O18:P18"/>
    <mergeCell ref="Q18:R18"/>
    <mergeCell ref="A27:L27"/>
    <mergeCell ref="S27:T27"/>
    <mergeCell ref="S18:T18"/>
    <mergeCell ref="Q8:R8"/>
    <mergeCell ref="S8:T8"/>
    <mergeCell ref="S17:T17"/>
    <mergeCell ref="M20:N20"/>
    <mergeCell ref="S11:T11"/>
    <mergeCell ref="O22:P22"/>
    <mergeCell ref="A20:L20"/>
    <mergeCell ref="Q12:R12"/>
    <mergeCell ref="S12:T12"/>
    <mergeCell ref="O8:P8"/>
    <mergeCell ref="Q13:R13"/>
    <mergeCell ref="O7:P7"/>
    <mergeCell ref="Q7:R7"/>
    <mergeCell ref="Q21:R21"/>
    <mergeCell ref="M32:N32"/>
    <mergeCell ref="U29:V29"/>
    <mergeCell ref="M14:N14"/>
    <mergeCell ref="U23:V23"/>
    <mergeCell ref="O14:P14"/>
    <mergeCell ref="S31:T31"/>
    <mergeCell ref="O13:P13"/>
    <mergeCell ref="Q32:R32"/>
    <mergeCell ref="S32:T32"/>
    <mergeCell ref="S26:T26"/>
    <mergeCell ref="U26:V26"/>
    <mergeCell ref="Q16:R16"/>
    <mergeCell ref="S16:T16"/>
    <mergeCell ref="Q25:R25"/>
    <mergeCell ref="U27:V27"/>
    <mergeCell ref="U17:V17"/>
    <mergeCell ref="M31:N31"/>
    <mergeCell ref="M30:N30"/>
    <mergeCell ref="S30:T30"/>
    <mergeCell ref="O32:P32"/>
    <mergeCell ref="Q30:R30"/>
    <mergeCell ref="U31:V31"/>
    <mergeCell ref="S21:T21"/>
    <mergeCell ref="U15:V15"/>
  </mergeCells>
  <printOptions horizontalCentered="1"/>
  <pageMargins left="0.25" right="0.25" top="0.4" bottom="0.4" header="0.511811023622047" footer="0.2"/>
  <pageSetup paperSize="9" firstPageNumber="5" fitToHeight="0" orientation="landscape" useFirstPageNumber="1" horizontalDpi="300" verticalDpi="300"/>
  <headerFooter scaleWithDoc="0">
    <oddFooter>&amp;C&amp;11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6"/>
  <sheetViews>
    <sheetView zoomScaleNormal="100" workbookViewId="0">
      <pane ySplit="1" topLeftCell="A2" activePane="bottomLeft" state="frozen"/>
      <selection pane="bottomLeft" activeCell="A17" sqref="A17"/>
    </sheetView>
  </sheetViews>
  <sheetFormatPr defaultColWidth="8.5703125" defaultRowHeight="15" x14ac:dyDescent="0.25"/>
  <cols>
    <col min="4" max="4" width="10.140625" customWidth="1"/>
  </cols>
  <sheetData>
    <row r="1" spans="1:16" ht="15" customHeight="1" x14ac:dyDescent="0.25">
      <c r="A1" s="15"/>
      <c r="B1" s="15"/>
    </row>
    <row r="2" spans="1:16" s="2" customFormat="1" ht="18.75" customHeight="1" x14ac:dyDescent="0.3">
      <c r="A2" s="12" t="s">
        <v>117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5" spans="1:16" ht="26.25" customHeight="1" x14ac:dyDescent="0.25">
      <c r="A5" s="43" t="s">
        <v>118</v>
      </c>
      <c r="B5" s="15"/>
      <c r="C5" s="15"/>
      <c r="D5" s="15"/>
      <c r="E5" s="15"/>
      <c r="F5" s="15"/>
      <c r="G5" s="42" t="s">
        <v>119</v>
      </c>
      <c r="H5" s="15"/>
      <c r="I5" s="43" t="s">
        <v>120</v>
      </c>
      <c r="J5" s="15"/>
      <c r="K5" s="42" t="s">
        <v>121</v>
      </c>
      <c r="L5" s="15"/>
      <c r="M5" s="43" t="s">
        <v>122</v>
      </c>
      <c r="N5" s="15"/>
      <c r="O5" s="43" t="s">
        <v>123</v>
      </c>
      <c r="P5" s="15"/>
    </row>
    <row r="6" spans="1:16" ht="15" customHeight="1" x14ac:dyDescent="0.25">
      <c r="A6" s="43"/>
      <c r="B6" s="15"/>
      <c r="C6" s="15"/>
      <c r="D6" s="15"/>
      <c r="E6" s="15"/>
      <c r="F6" s="15"/>
      <c r="G6" s="43" t="s">
        <v>10</v>
      </c>
      <c r="H6" s="15"/>
      <c r="I6" s="43" t="s">
        <v>11</v>
      </c>
      <c r="J6" s="15"/>
      <c r="K6" s="43" t="s">
        <v>89</v>
      </c>
      <c r="L6" s="15"/>
      <c r="M6" s="43" t="s">
        <v>12</v>
      </c>
      <c r="N6" s="15"/>
      <c r="O6" s="43" t="s">
        <v>13</v>
      </c>
      <c r="P6" s="15"/>
    </row>
    <row r="7" spans="1:16" ht="15" customHeight="1" x14ac:dyDescent="0.25">
      <c r="A7" s="48" t="s">
        <v>124</v>
      </c>
      <c r="B7" s="15"/>
      <c r="C7" s="15"/>
      <c r="D7" s="15"/>
      <c r="E7" s="15"/>
      <c r="F7" s="15"/>
      <c r="G7" s="46">
        <v>2232896.94</v>
      </c>
      <c r="H7" s="15"/>
      <c r="I7" s="46">
        <v>7250105</v>
      </c>
      <c r="J7" s="15"/>
      <c r="K7" s="46">
        <v>2701730.65</v>
      </c>
      <c r="L7" s="15"/>
      <c r="M7" s="51">
        <f>IFERROR(ROUND(K7/G7*100,2),0)</f>
        <v>121</v>
      </c>
      <c r="N7" s="15"/>
      <c r="O7" s="51">
        <f>IFERROR(ROUND(K7/I7*100,2),0)</f>
        <v>37.26</v>
      </c>
      <c r="P7" s="15"/>
    </row>
    <row r="8" spans="1:16" ht="15" customHeight="1" x14ac:dyDescent="0.25">
      <c r="A8" s="50" t="s">
        <v>125</v>
      </c>
      <c r="B8" s="15"/>
      <c r="C8" s="15"/>
      <c r="D8" s="15"/>
      <c r="E8" s="15"/>
      <c r="F8" s="15"/>
      <c r="G8" s="44">
        <v>2232896.94</v>
      </c>
      <c r="H8" s="15"/>
      <c r="I8" s="44">
        <v>7250105</v>
      </c>
      <c r="J8" s="15"/>
      <c r="K8" s="44">
        <v>2701730.65</v>
      </c>
      <c r="L8" s="15"/>
      <c r="M8" s="45">
        <f>IFERROR(ROUND(K8/G8*100,2),0)</f>
        <v>121</v>
      </c>
      <c r="N8" s="15"/>
      <c r="O8" s="45">
        <f>IFERROR(ROUND(K8/I8*100,2),0)</f>
        <v>37.26</v>
      </c>
      <c r="P8" s="15"/>
    </row>
    <row r="9" spans="1:16" ht="15" customHeight="1" x14ac:dyDescent="0.25">
      <c r="A9" s="52" t="s">
        <v>126</v>
      </c>
      <c r="B9" s="15"/>
      <c r="C9" s="15"/>
      <c r="D9" s="15"/>
      <c r="E9" s="15"/>
      <c r="F9" s="15"/>
      <c r="G9" s="47">
        <v>2232896.94</v>
      </c>
      <c r="H9" s="15"/>
      <c r="I9" s="47">
        <v>7250105</v>
      </c>
      <c r="J9" s="15"/>
      <c r="K9" s="47">
        <v>2701730.65</v>
      </c>
      <c r="L9" s="15"/>
      <c r="M9" s="49">
        <f>IFERROR(ROUND(K9/G9*100,2),0)</f>
        <v>121</v>
      </c>
      <c r="N9" s="15"/>
      <c r="O9" s="49">
        <f>IFERROR(ROUND(K9/I9*100,2),0)</f>
        <v>37.26</v>
      </c>
      <c r="P9" s="15"/>
    </row>
    <row r="12" spans="1:16" ht="15" customHeight="1" x14ac:dyDescent="0.25">
      <c r="A12" s="20" t="s">
        <v>127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</row>
    <row r="14" spans="1:16" ht="15" customHeight="1" x14ac:dyDescent="0.25">
      <c r="A14" s="20" t="s">
        <v>128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</row>
    <row r="16" spans="1:16" ht="15" customHeight="1" x14ac:dyDescent="0.25">
      <c r="A16" s="26" t="s">
        <v>129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</row>
  </sheetData>
  <mergeCells count="35">
    <mergeCell ref="A14:P14"/>
    <mergeCell ref="O6:P6"/>
    <mergeCell ref="K9:L9"/>
    <mergeCell ref="M5:N5"/>
    <mergeCell ref="O9:P9"/>
    <mergeCell ref="A1:B1"/>
    <mergeCell ref="G8:H8"/>
    <mergeCell ref="G7:H7"/>
    <mergeCell ref="O5:P5"/>
    <mergeCell ref="I7:J7"/>
    <mergeCell ref="A5:F5"/>
    <mergeCell ref="A8:F8"/>
    <mergeCell ref="G6:H6"/>
    <mergeCell ref="M7:N7"/>
    <mergeCell ref="M6:N6"/>
    <mergeCell ref="K8:L8"/>
    <mergeCell ref="A9:F9"/>
    <mergeCell ref="O7:P7"/>
    <mergeCell ref="I6:J6"/>
    <mergeCell ref="A2:P2"/>
    <mergeCell ref="G5:H5"/>
    <mergeCell ref="I5:J5"/>
    <mergeCell ref="I8:J8"/>
    <mergeCell ref="A16:P16"/>
    <mergeCell ref="M8:N8"/>
    <mergeCell ref="O8:P8"/>
    <mergeCell ref="K7:L7"/>
    <mergeCell ref="A6:F6"/>
    <mergeCell ref="A12:P12"/>
    <mergeCell ref="K6:L6"/>
    <mergeCell ref="G9:H9"/>
    <mergeCell ref="I9:J9"/>
    <mergeCell ref="A7:F7"/>
    <mergeCell ref="K5:L5"/>
    <mergeCell ref="M9:N9"/>
  </mergeCells>
  <printOptions horizontalCentered="1"/>
  <pageMargins left="0.25" right="0.25" top="0.4" bottom="0.4" header="0.511811023622047" footer="0.2"/>
  <pageSetup paperSize="9" firstPageNumber="6" fitToHeight="0" orientation="landscape" useFirstPageNumber="1" horizontalDpi="300" verticalDpi="300"/>
  <headerFooter scaleWithDoc="0">
    <oddFooter>&amp;C&amp;11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21"/>
  <sheetViews>
    <sheetView zoomScaleNormal="100" workbookViewId="0">
      <selection activeCell="K27" sqref="K27"/>
    </sheetView>
  </sheetViews>
  <sheetFormatPr defaultColWidth="8.5703125" defaultRowHeight="15" x14ac:dyDescent="0.25"/>
  <cols>
    <col min="2" max="2" width="10.140625" customWidth="1"/>
  </cols>
  <sheetData>
    <row r="1" spans="1:14" ht="15" customHeight="1" x14ac:dyDescent="0.25">
      <c r="A1" s="20" t="s">
        <v>130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3" spans="1:14" s="2" customFormat="1" ht="18.75" customHeight="1" x14ac:dyDescent="0.3">
      <c r="A3" s="27" t="s">
        <v>131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5" spans="1:14" ht="15" customHeight="1" x14ac:dyDescent="0.25">
      <c r="A5" s="20" t="s">
        <v>132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8" spans="1:14" ht="15" customHeight="1" x14ac:dyDescent="0.25">
      <c r="A8" s="59" t="s">
        <v>133</v>
      </c>
      <c r="B8" s="7"/>
      <c r="C8" s="7"/>
      <c r="D8" s="7"/>
      <c r="E8" s="7"/>
      <c r="F8" s="7"/>
      <c r="G8" s="7"/>
      <c r="H8" s="4"/>
      <c r="I8" s="62"/>
      <c r="J8" s="4"/>
      <c r="K8" s="62"/>
      <c r="L8" s="4"/>
      <c r="M8" s="62"/>
      <c r="N8" s="4"/>
    </row>
    <row r="9" spans="1:14" ht="15" customHeight="1" x14ac:dyDescent="0.25">
      <c r="A9" s="59" t="s">
        <v>134</v>
      </c>
      <c r="B9" s="7"/>
      <c r="C9" s="7"/>
      <c r="D9" s="7"/>
      <c r="E9" s="7"/>
      <c r="F9" s="7"/>
      <c r="G9" s="7"/>
      <c r="H9" s="4"/>
      <c r="I9" s="62"/>
      <c r="J9" s="4"/>
      <c r="K9" s="62"/>
      <c r="L9" s="4"/>
      <c r="M9" s="62"/>
      <c r="N9" s="4"/>
    </row>
    <row r="10" spans="1:14" ht="15" customHeight="1" x14ac:dyDescent="0.25">
      <c r="A10" s="59" t="s">
        <v>135</v>
      </c>
      <c r="B10" s="4"/>
      <c r="C10" s="62" t="s">
        <v>136</v>
      </c>
      <c r="D10" s="7"/>
      <c r="E10" s="7"/>
      <c r="F10" s="7"/>
      <c r="G10" s="7"/>
      <c r="H10" s="4"/>
      <c r="I10" s="62" t="s">
        <v>120</v>
      </c>
      <c r="J10" s="4"/>
      <c r="K10" s="62" t="s">
        <v>137</v>
      </c>
      <c r="L10" s="4"/>
      <c r="M10" s="62" t="s">
        <v>138</v>
      </c>
      <c r="N10" s="4"/>
    </row>
    <row r="11" spans="1:14" ht="15" customHeight="1" x14ac:dyDescent="0.25">
      <c r="A11" s="6"/>
      <c r="B11" s="7"/>
      <c r="C11" s="7"/>
      <c r="D11" s="7"/>
      <c r="E11" s="7"/>
      <c r="F11" s="7"/>
      <c r="G11" s="7"/>
      <c r="H11" s="4"/>
      <c r="I11" s="62" t="s">
        <v>10</v>
      </c>
      <c r="J11" s="4"/>
      <c r="K11" s="62" t="s">
        <v>11</v>
      </c>
      <c r="L11" s="4"/>
      <c r="M11" s="62" t="s">
        <v>89</v>
      </c>
      <c r="N11" s="4"/>
    </row>
    <row r="12" spans="1:14" ht="15" customHeight="1" x14ac:dyDescent="0.25">
      <c r="A12" s="72" t="s">
        <v>139</v>
      </c>
      <c r="B12" s="7"/>
      <c r="C12" s="7"/>
      <c r="D12" s="7"/>
      <c r="E12" s="7"/>
      <c r="F12" s="7"/>
      <c r="G12" s="7"/>
      <c r="H12" s="4"/>
      <c r="I12" s="70">
        <v>7250105</v>
      </c>
      <c r="J12" s="4"/>
      <c r="K12" s="70">
        <v>2701730.65</v>
      </c>
      <c r="L12" s="4"/>
      <c r="M12" s="66">
        <v>37.26</v>
      </c>
      <c r="N12" s="4"/>
    </row>
    <row r="13" spans="1:14" ht="15" customHeight="1" x14ac:dyDescent="0.25">
      <c r="A13" s="67" t="s">
        <v>140</v>
      </c>
      <c r="B13" s="7"/>
      <c r="C13" s="7"/>
      <c r="D13" s="7"/>
      <c r="E13" s="7"/>
      <c r="F13" s="7"/>
      <c r="G13" s="7"/>
      <c r="H13" s="4"/>
      <c r="I13" s="71">
        <v>7250105</v>
      </c>
      <c r="J13" s="4"/>
      <c r="K13" s="71">
        <v>2701730.65</v>
      </c>
      <c r="L13" s="4"/>
      <c r="M13" s="65">
        <v>37.26</v>
      </c>
      <c r="N13" s="4"/>
    </row>
    <row r="14" spans="1:14" ht="15" customHeight="1" x14ac:dyDescent="0.25">
      <c r="A14" s="67" t="s">
        <v>141</v>
      </c>
      <c r="B14" s="7"/>
      <c r="C14" s="7"/>
      <c r="D14" s="7"/>
      <c r="E14" s="7"/>
      <c r="F14" s="7"/>
      <c r="G14" s="7"/>
      <c r="H14" s="4"/>
      <c r="I14" s="71">
        <v>7250105</v>
      </c>
      <c r="J14" s="4"/>
      <c r="K14" s="71">
        <v>2701730.65</v>
      </c>
      <c r="L14" s="4"/>
      <c r="M14" s="65">
        <v>37.26</v>
      </c>
      <c r="N14" s="4"/>
    </row>
    <row r="15" spans="1:14" ht="15" customHeight="1" x14ac:dyDescent="0.25">
      <c r="A15" s="67" t="s">
        <v>142</v>
      </c>
      <c r="B15" s="7"/>
      <c r="C15" s="7"/>
      <c r="D15" s="7"/>
      <c r="E15" s="7"/>
      <c r="F15" s="7"/>
      <c r="G15" s="7"/>
      <c r="H15" s="4"/>
      <c r="I15" s="71">
        <v>7250105</v>
      </c>
      <c r="J15" s="4"/>
      <c r="K15" s="71">
        <v>2701730.65</v>
      </c>
      <c r="L15" s="4"/>
      <c r="M15" s="65">
        <v>37.26</v>
      </c>
      <c r="N15" s="4"/>
    </row>
    <row r="16" spans="1:14" ht="15" customHeight="1" x14ac:dyDescent="0.25">
      <c r="A16" s="55" t="s">
        <v>105</v>
      </c>
      <c r="B16" s="7"/>
      <c r="C16" s="7"/>
      <c r="D16" s="7"/>
      <c r="E16" s="7"/>
      <c r="F16" s="7"/>
      <c r="G16" s="7"/>
      <c r="H16" s="4"/>
      <c r="I16" s="53">
        <v>6640755</v>
      </c>
      <c r="J16" s="4"/>
      <c r="K16" s="53">
        <v>2544186.5699999998</v>
      </c>
      <c r="L16" s="4"/>
      <c r="M16" s="54">
        <v>38.31</v>
      </c>
      <c r="N16" s="4"/>
    </row>
    <row r="17" spans="1:14" ht="15" customHeight="1" x14ac:dyDescent="0.25">
      <c r="A17" s="55" t="s">
        <v>106</v>
      </c>
      <c r="B17" s="7"/>
      <c r="C17" s="7"/>
      <c r="D17" s="7"/>
      <c r="E17" s="7"/>
      <c r="F17" s="7"/>
      <c r="G17" s="7"/>
      <c r="H17" s="4"/>
      <c r="I17" s="53">
        <v>6640755</v>
      </c>
      <c r="J17" s="4"/>
      <c r="K17" s="53">
        <v>2544186.5699999998</v>
      </c>
      <c r="L17" s="4"/>
      <c r="M17" s="54">
        <v>38.31</v>
      </c>
      <c r="N17" s="4"/>
    </row>
    <row r="18" spans="1:14" ht="15" customHeight="1" x14ac:dyDescent="0.25">
      <c r="A18" s="55" t="s">
        <v>107</v>
      </c>
      <c r="B18" s="7"/>
      <c r="C18" s="7"/>
      <c r="D18" s="7"/>
      <c r="E18" s="7"/>
      <c r="F18" s="7"/>
      <c r="G18" s="7"/>
      <c r="H18" s="4"/>
      <c r="I18" s="53">
        <v>11670</v>
      </c>
      <c r="J18" s="4"/>
      <c r="K18" s="53">
        <v>2847.2</v>
      </c>
      <c r="L18" s="4"/>
      <c r="M18" s="54">
        <v>24.4</v>
      </c>
      <c r="N18" s="4"/>
    </row>
    <row r="19" spans="1:14" ht="15" customHeight="1" x14ac:dyDescent="0.25">
      <c r="A19" s="55" t="s">
        <v>108</v>
      </c>
      <c r="B19" s="7"/>
      <c r="C19" s="7"/>
      <c r="D19" s="7"/>
      <c r="E19" s="7"/>
      <c r="F19" s="7"/>
      <c r="G19" s="7"/>
      <c r="H19" s="4"/>
      <c r="I19" s="53">
        <v>11670</v>
      </c>
      <c r="J19" s="4"/>
      <c r="K19" s="53">
        <v>2847.2</v>
      </c>
      <c r="L19" s="4"/>
      <c r="M19" s="54">
        <v>24.4</v>
      </c>
      <c r="N19" s="4"/>
    </row>
    <row r="20" spans="1:14" ht="15" customHeight="1" x14ac:dyDescent="0.25">
      <c r="A20" s="55" t="s">
        <v>109</v>
      </c>
      <c r="B20" s="7"/>
      <c r="C20" s="7"/>
      <c r="D20" s="7"/>
      <c r="E20" s="7"/>
      <c r="F20" s="7"/>
      <c r="G20" s="7"/>
      <c r="H20" s="4"/>
      <c r="I20" s="53">
        <v>553260</v>
      </c>
      <c r="J20" s="4"/>
      <c r="K20" s="53">
        <v>133453.32999999999</v>
      </c>
      <c r="L20" s="4"/>
      <c r="M20" s="54">
        <v>24.12</v>
      </c>
      <c r="N20" s="4"/>
    </row>
    <row r="21" spans="1:14" ht="15" customHeight="1" x14ac:dyDescent="0.25">
      <c r="A21" s="55" t="s">
        <v>110</v>
      </c>
      <c r="B21" s="7"/>
      <c r="C21" s="7"/>
      <c r="D21" s="7"/>
      <c r="E21" s="7"/>
      <c r="F21" s="7"/>
      <c r="G21" s="7"/>
      <c r="H21" s="4"/>
      <c r="I21" s="53">
        <v>553260</v>
      </c>
      <c r="J21" s="4"/>
      <c r="K21" s="53">
        <v>133453.32999999999</v>
      </c>
      <c r="L21" s="4"/>
      <c r="M21" s="54">
        <v>24.12</v>
      </c>
      <c r="N21" s="4"/>
    </row>
    <row r="22" spans="1:14" ht="15" customHeight="1" x14ac:dyDescent="0.25">
      <c r="A22" s="55" t="s">
        <v>111</v>
      </c>
      <c r="B22" s="7"/>
      <c r="C22" s="7"/>
      <c r="D22" s="7"/>
      <c r="E22" s="7"/>
      <c r="F22" s="7"/>
      <c r="G22" s="7"/>
      <c r="H22" s="4"/>
      <c r="I22" s="53">
        <v>41420</v>
      </c>
      <c r="J22" s="4"/>
      <c r="K22" s="53">
        <v>18431.05</v>
      </c>
      <c r="L22" s="4"/>
      <c r="M22" s="54">
        <v>44.5</v>
      </c>
      <c r="N22" s="4"/>
    </row>
    <row r="23" spans="1:14" ht="15" customHeight="1" x14ac:dyDescent="0.25">
      <c r="A23" s="55" t="s">
        <v>112</v>
      </c>
      <c r="B23" s="7"/>
      <c r="C23" s="7"/>
      <c r="D23" s="7"/>
      <c r="E23" s="7"/>
      <c r="F23" s="7"/>
      <c r="G23" s="7"/>
      <c r="H23" s="4"/>
      <c r="I23" s="53">
        <v>10520</v>
      </c>
      <c r="J23" s="4"/>
      <c r="K23" s="53">
        <v>5248.53</v>
      </c>
      <c r="L23" s="4"/>
      <c r="M23" s="54">
        <v>49.89</v>
      </c>
      <c r="N23" s="4"/>
    </row>
    <row r="24" spans="1:14" ht="15" customHeight="1" x14ac:dyDescent="0.25">
      <c r="A24" s="55" t="s">
        <v>113</v>
      </c>
      <c r="B24" s="7"/>
      <c r="C24" s="7"/>
      <c r="D24" s="7"/>
      <c r="E24" s="7"/>
      <c r="F24" s="7"/>
      <c r="G24" s="7"/>
      <c r="H24" s="4"/>
      <c r="I24" s="53">
        <v>30900</v>
      </c>
      <c r="J24" s="4"/>
      <c r="K24" s="53">
        <v>13182.52</v>
      </c>
      <c r="L24" s="4"/>
      <c r="M24" s="54">
        <v>42.66</v>
      </c>
      <c r="N24" s="4"/>
    </row>
    <row r="25" spans="1:14" ht="15" customHeight="1" x14ac:dyDescent="0.25">
      <c r="A25" s="55" t="s">
        <v>114</v>
      </c>
      <c r="B25" s="7"/>
      <c r="C25" s="7"/>
      <c r="D25" s="7"/>
      <c r="E25" s="7"/>
      <c r="F25" s="7"/>
      <c r="G25" s="7"/>
      <c r="H25" s="4"/>
      <c r="I25" s="53">
        <v>3000</v>
      </c>
      <c r="J25" s="4"/>
      <c r="K25" s="53">
        <v>2812.5</v>
      </c>
      <c r="L25" s="4"/>
      <c r="M25" s="54">
        <v>93.75</v>
      </c>
      <c r="N25" s="4"/>
    </row>
    <row r="26" spans="1:14" ht="15" customHeight="1" x14ac:dyDescent="0.25">
      <c r="A26" s="55" t="s">
        <v>115</v>
      </c>
      <c r="B26" s="7"/>
      <c r="C26" s="7"/>
      <c r="D26" s="7"/>
      <c r="E26" s="7"/>
      <c r="F26" s="7"/>
      <c r="G26" s="7"/>
      <c r="H26" s="4"/>
      <c r="I26" s="53">
        <v>3000</v>
      </c>
      <c r="J26" s="4"/>
      <c r="K26" s="53">
        <v>2812.5</v>
      </c>
      <c r="L26" s="4"/>
      <c r="M26" s="54">
        <v>93.75</v>
      </c>
      <c r="N26" s="4"/>
    </row>
    <row r="27" spans="1:14" ht="15" customHeight="1" x14ac:dyDescent="0.25">
      <c r="A27" s="63" t="s">
        <v>143</v>
      </c>
      <c r="B27" s="4"/>
      <c r="C27" s="63" t="s">
        <v>144</v>
      </c>
      <c r="D27" s="7"/>
      <c r="E27" s="7"/>
      <c r="F27" s="7"/>
      <c r="G27" s="7"/>
      <c r="H27" s="4"/>
      <c r="I27" s="60">
        <v>7250105</v>
      </c>
      <c r="J27" s="4"/>
      <c r="K27" s="60">
        <v>2701730.65</v>
      </c>
      <c r="L27" s="4"/>
      <c r="M27" s="68">
        <v>37.26</v>
      </c>
      <c r="N27" s="4"/>
    </row>
    <row r="28" spans="1:14" ht="15" customHeight="1" x14ac:dyDescent="0.25">
      <c r="A28" s="64" t="s">
        <v>145</v>
      </c>
      <c r="B28" s="4"/>
      <c r="C28" s="64" t="s">
        <v>146</v>
      </c>
      <c r="D28" s="7"/>
      <c r="E28" s="7"/>
      <c r="F28" s="7"/>
      <c r="G28" s="7"/>
      <c r="H28" s="4"/>
      <c r="I28" s="56">
        <v>6470018</v>
      </c>
      <c r="J28" s="4"/>
      <c r="K28" s="56">
        <v>2495862.56</v>
      </c>
      <c r="L28" s="4"/>
      <c r="M28" s="57">
        <v>38.58</v>
      </c>
      <c r="N28" s="4"/>
    </row>
    <row r="29" spans="1:14" ht="15" customHeight="1" x14ac:dyDescent="0.25">
      <c r="A29" s="55" t="s">
        <v>105</v>
      </c>
      <c r="B29" s="7"/>
      <c r="C29" s="7"/>
      <c r="D29" s="7"/>
      <c r="E29" s="7"/>
      <c r="F29" s="7"/>
      <c r="G29" s="7"/>
      <c r="H29" s="4"/>
      <c r="I29" s="53">
        <v>5906000</v>
      </c>
      <c r="J29" s="4"/>
      <c r="K29" s="53">
        <v>2348119.5099999998</v>
      </c>
      <c r="L29" s="4"/>
      <c r="M29" s="54">
        <v>39.76</v>
      </c>
      <c r="N29" s="4"/>
    </row>
    <row r="30" spans="1:14" ht="15" customHeight="1" x14ac:dyDescent="0.25">
      <c r="A30" s="55" t="s">
        <v>106</v>
      </c>
      <c r="B30" s="7"/>
      <c r="C30" s="7"/>
      <c r="D30" s="7"/>
      <c r="E30" s="7"/>
      <c r="F30" s="7"/>
      <c r="G30" s="7"/>
      <c r="H30" s="4"/>
      <c r="I30" s="53">
        <v>5906000</v>
      </c>
      <c r="J30" s="4"/>
      <c r="K30" s="53">
        <v>2348119.5099999998</v>
      </c>
      <c r="L30" s="4"/>
      <c r="M30" s="54">
        <v>39.76</v>
      </c>
      <c r="N30" s="4"/>
    </row>
    <row r="31" spans="1:14" ht="15" customHeight="1" x14ac:dyDescent="0.25">
      <c r="A31" s="61" t="s">
        <v>147</v>
      </c>
      <c r="B31" s="4"/>
      <c r="C31" s="61" t="s">
        <v>148</v>
      </c>
      <c r="D31" s="7"/>
      <c r="E31" s="7"/>
      <c r="F31" s="7"/>
      <c r="G31" s="7"/>
      <c r="H31" s="4"/>
      <c r="I31" s="9">
        <v>5426000</v>
      </c>
      <c r="J31" s="4"/>
      <c r="K31" s="9">
        <v>2203585.9900000002</v>
      </c>
      <c r="L31" s="4"/>
      <c r="M31" s="8">
        <v>40.61</v>
      </c>
      <c r="N31" s="4"/>
    </row>
    <row r="32" spans="1:14" ht="15" customHeight="1" x14ac:dyDescent="0.25">
      <c r="A32" s="58" t="s">
        <v>149</v>
      </c>
      <c r="B32" s="4"/>
      <c r="C32" s="58" t="s">
        <v>150</v>
      </c>
      <c r="D32" s="7"/>
      <c r="E32" s="7"/>
      <c r="F32" s="7"/>
      <c r="G32" s="7"/>
      <c r="H32" s="4"/>
      <c r="I32" s="3"/>
      <c r="J32" s="4"/>
      <c r="K32" s="3">
        <v>1695928.15</v>
      </c>
      <c r="L32" s="4"/>
      <c r="M32" s="5"/>
      <c r="N32" s="4"/>
    </row>
    <row r="33" spans="1:14" ht="15" customHeight="1" x14ac:dyDescent="0.25">
      <c r="A33" s="58" t="s">
        <v>151</v>
      </c>
      <c r="B33" s="4"/>
      <c r="C33" s="58" t="s">
        <v>152</v>
      </c>
      <c r="D33" s="7"/>
      <c r="E33" s="7"/>
      <c r="F33" s="7"/>
      <c r="G33" s="7"/>
      <c r="H33" s="4"/>
      <c r="I33" s="3"/>
      <c r="J33" s="4"/>
      <c r="K33" s="3">
        <v>63123.79</v>
      </c>
      <c r="L33" s="4"/>
      <c r="M33" s="5"/>
      <c r="N33" s="4"/>
    </row>
    <row r="34" spans="1:14" ht="15" customHeight="1" x14ac:dyDescent="0.25">
      <c r="A34" s="58" t="s">
        <v>153</v>
      </c>
      <c r="B34" s="4"/>
      <c r="C34" s="58" t="s">
        <v>154</v>
      </c>
      <c r="D34" s="7"/>
      <c r="E34" s="7"/>
      <c r="F34" s="7"/>
      <c r="G34" s="7"/>
      <c r="H34" s="4"/>
      <c r="I34" s="3"/>
      <c r="J34" s="4"/>
      <c r="K34" s="3">
        <v>171680.72</v>
      </c>
      <c r="L34" s="4"/>
      <c r="M34" s="5"/>
      <c r="N34" s="4"/>
    </row>
    <row r="35" spans="1:14" ht="15" customHeight="1" x14ac:dyDescent="0.25">
      <c r="A35" s="58" t="s">
        <v>155</v>
      </c>
      <c r="B35" s="4"/>
      <c r="C35" s="58" t="s">
        <v>156</v>
      </c>
      <c r="D35" s="7"/>
      <c r="E35" s="7"/>
      <c r="F35" s="7"/>
      <c r="G35" s="7"/>
      <c r="H35" s="4"/>
      <c r="I35" s="3"/>
      <c r="J35" s="4"/>
      <c r="K35" s="3">
        <v>272853.33</v>
      </c>
      <c r="L35" s="4"/>
      <c r="M35" s="5"/>
      <c r="N35" s="4"/>
    </row>
    <row r="36" spans="1:14" ht="15" customHeight="1" x14ac:dyDescent="0.25">
      <c r="A36" s="61" t="s">
        <v>157</v>
      </c>
      <c r="B36" s="4"/>
      <c r="C36" s="61" t="s">
        <v>158</v>
      </c>
      <c r="D36" s="7"/>
      <c r="E36" s="7"/>
      <c r="F36" s="7"/>
      <c r="G36" s="7"/>
      <c r="H36" s="4"/>
      <c r="I36" s="9">
        <v>480000</v>
      </c>
      <c r="J36" s="4"/>
      <c r="K36" s="9">
        <v>144533.51999999999</v>
      </c>
      <c r="L36" s="4"/>
      <c r="M36" s="8">
        <v>30.11</v>
      </c>
      <c r="N36" s="4"/>
    </row>
    <row r="37" spans="1:14" ht="15" customHeight="1" x14ac:dyDescent="0.25">
      <c r="A37" s="58" t="s">
        <v>159</v>
      </c>
      <c r="B37" s="4"/>
      <c r="C37" s="58" t="s">
        <v>160</v>
      </c>
      <c r="D37" s="7"/>
      <c r="E37" s="7"/>
      <c r="F37" s="7"/>
      <c r="G37" s="7"/>
      <c r="H37" s="4"/>
      <c r="I37" s="3"/>
      <c r="J37" s="4"/>
      <c r="K37" s="3">
        <v>64307.34</v>
      </c>
      <c r="L37" s="4"/>
      <c r="M37" s="5"/>
      <c r="N37" s="4"/>
    </row>
    <row r="38" spans="1:14" ht="15" customHeight="1" x14ac:dyDescent="0.25">
      <c r="A38" s="58" t="s">
        <v>161</v>
      </c>
      <c r="B38" s="4"/>
      <c r="C38" s="58" t="s">
        <v>162</v>
      </c>
      <c r="D38" s="7"/>
      <c r="E38" s="7"/>
      <c r="F38" s="7"/>
      <c r="G38" s="7"/>
      <c r="H38" s="4"/>
      <c r="I38" s="3"/>
      <c r="J38" s="4"/>
      <c r="K38" s="3">
        <v>20936.7</v>
      </c>
      <c r="L38" s="4"/>
      <c r="M38" s="5"/>
      <c r="N38" s="4"/>
    </row>
    <row r="39" spans="1:14" ht="15" customHeight="1" x14ac:dyDescent="0.25">
      <c r="A39" s="58" t="s">
        <v>163</v>
      </c>
      <c r="B39" s="4"/>
      <c r="C39" s="58" t="s">
        <v>164</v>
      </c>
      <c r="D39" s="7"/>
      <c r="E39" s="7"/>
      <c r="F39" s="7"/>
      <c r="G39" s="7"/>
      <c r="H39" s="4"/>
      <c r="I39" s="3"/>
      <c r="J39" s="4"/>
      <c r="K39" s="3">
        <v>855.37</v>
      </c>
      <c r="L39" s="4"/>
      <c r="M39" s="5"/>
      <c r="N39" s="4"/>
    </row>
    <row r="40" spans="1:14" ht="15" customHeight="1" x14ac:dyDescent="0.25">
      <c r="A40" s="58" t="s">
        <v>165</v>
      </c>
      <c r="B40" s="4"/>
      <c r="C40" s="58" t="s">
        <v>166</v>
      </c>
      <c r="D40" s="7"/>
      <c r="E40" s="7"/>
      <c r="F40" s="7"/>
      <c r="G40" s="7"/>
      <c r="H40" s="4"/>
      <c r="I40" s="3"/>
      <c r="J40" s="4"/>
      <c r="K40" s="3">
        <v>14006.97</v>
      </c>
      <c r="L40" s="4"/>
      <c r="M40" s="5"/>
      <c r="N40" s="4"/>
    </row>
    <row r="41" spans="1:14" ht="15" customHeight="1" x14ac:dyDescent="0.25">
      <c r="A41" s="58" t="s">
        <v>167</v>
      </c>
      <c r="B41" s="4"/>
      <c r="C41" s="58" t="s">
        <v>168</v>
      </c>
      <c r="D41" s="7"/>
      <c r="E41" s="7"/>
      <c r="F41" s="7"/>
      <c r="G41" s="7"/>
      <c r="H41" s="4"/>
      <c r="I41" s="3"/>
      <c r="J41" s="4"/>
      <c r="K41" s="3">
        <v>4429.5600000000004</v>
      </c>
      <c r="L41" s="4"/>
      <c r="M41" s="5"/>
      <c r="N41" s="4"/>
    </row>
    <row r="42" spans="1:14" ht="15" customHeight="1" x14ac:dyDescent="0.25">
      <c r="A42" s="58" t="s">
        <v>169</v>
      </c>
      <c r="B42" s="4"/>
      <c r="C42" s="58" t="s">
        <v>170</v>
      </c>
      <c r="D42" s="7"/>
      <c r="E42" s="7"/>
      <c r="F42" s="7"/>
      <c r="G42" s="7"/>
      <c r="H42" s="4"/>
      <c r="I42" s="3"/>
      <c r="J42" s="4"/>
      <c r="K42" s="3">
        <v>39997.58</v>
      </c>
      <c r="L42" s="4"/>
      <c r="M42" s="5"/>
      <c r="N42" s="4"/>
    </row>
    <row r="43" spans="1:14" ht="15" customHeight="1" x14ac:dyDescent="0.25">
      <c r="A43" s="55" t="s">
        <v>107</v>
      </c>
      <c r="B43" s="7"/>
      <c r="C43" s="7"/>
      <c r="D43" s="7"/>
      <c r="E43" s="7"/>
      <c r="F43" s="7"/>
      <c r="G43" s="7"/>
      <c r="H43" s="4"/>
      <c r="I43" s="53">
        <v>4930</v>
      </c>
      <c r="J43" s="4"/>
      <c r="K43" s="53">
        <v>1107.2</v>
      </c>
      <c r="L43" s="4"/>
      <c r="M43" s="54">
        <v>22.46</v>
      </c>
      <c r="N43" s="4"/>
    </row>
    <row r="44" spans="1:14" ht="15" customHeight="1" x14ac:dyDescent="0.25">
      <c r="A44" s="55" t="s">
        <v>108</v>
      </c>
      <c r="B44" s="7"/>
      <c r="C44" s="7"/>
      <c r="D44" s="7"/>
      <c r="E44" s="7"/>
      <c r="F44" s="7"/>
      <c r="G44" s="7"/>
      <c r="H44" s="4"/>
      <c r="I44" s="53">
        <v>4930</v>
      </c>
      <c r="J44" s="4"/>
      <c r="K44" s="53">
        <v>1107.2</v>
      </c>
      <c r="L44" s="4"/>
      <c r="M44" s="54">
        <v>22.46</v>
      </c>
      <c r="N44" s="4"/>
    </row>
    <row r="45" spans="1:14" ht="15" customHeight="1" x14ac:dyDescent="0.25">
      <c r="A45" s="61" t="s">
        <v>157</v>
      </c>
      <c r="B45" s="4"/>
      <c r="C45" s="61" t="s">
        <v>158</v>
      </c>
      <c r="D45" s="7"/>
      <c r="E45" s="7"/>
      <c r="F45" s="7"/>
      <c r="G45" s="7"/>
      <c r="H45" s="4"/>
      <c r="I45" s="9">
        <v>4780</v>
      </c>
      <c r="J45" s="4"/>
      <c r="K45" s="9">
        <v>1099.75</v>
      </c>
      <c r="L45" s="4"/>
      <c r="M45" s="8">
        <v>23.01</v>
      </c>
      <c r="N45" s="4"/>
    </row>
    <row r="46" spans="1:14" ht="15" customHeight="1" x14ac:dyDescent="0.25">
      <c r="A46" s="58" t="s">
        <v>165</v>
      </c>
      <c r="B46" s="4"/>
      <c r="C46" s="58" t="s">
        <v>166</v>
      </c>
      <c r="D46" s="7"/>
      <c r="E46" s="7"/>
      <c r="F46" s="7"/>
      <c r="G46" s="7"/>
      <c r="H46" s="4"/>
      <c r="I46" s="3"/>
      <c r="J46" s="4"/>
      <c r="K46" s="3">
        <v>1099.75</v>
      </c>
      <c r="L46" s="4"/>
      <c r="M46" s="5"/>
      <c r="N46" s="4"/>
    </row>
    <row r="47" spans="1:14" ht="15" customHeight="1" x14ac:dyDescent="0.25">
      <c r="A47" s="61" t="s">
        <v>171</v>
      </c>
      <c r="B47" s="4"/>
      <c r="C47" s="61" t="s">
        <v>172</v>
      </c>
      <c r="D47" s="7"/>
      <c r="E47" s="7"/>
      <c r="F47" s="7"/>
      <c r="G47" s="7"/>
      <c r="H47" s="4"/>
      <c r="I47" s="9">
        <v>150</v>
      </c>
      <c r="J47" s="4"/>
      <c r="K47" s="9">
        <v>7.45</v>
      </c>
      <c r="L47" s="4"/>
      <c r="M47" s="8">
        <v>4.97</v>
      </c>
      <c r="N47" s="4"/>
    </row>
    <row r="48" spans="1:14" ht="15" customHeight="1" x14ac:dyDescent="0.25">
      <c r="A48" s="58" t="s">
        <v>173</v>
      </c>
      <c r="B48" s="4"/>
      <c r="C48" s="58" t="s">
        <v>174</v>
      </c>
      <c r="D48" s="7"/>
      <c r="E48" s="7"/>
      <c r="F48" s="7"/>
      <c r="G48" s="7"/>
      <c r="H48" s="4"/>
      <c r="I48" s="3"/>
      <c r="J48" s="4"/>
      <c r="K48" s="3">
        <v>7.45</v>
      </c>
      <c r="L48" s="4"/>
      <c r="M48" s="5"/>
      <c r="N48" s="4"/>
    </row>
    <row r="49" spans="1:14" ht="15" customHeight="1" x14ac:dyDescent="0.25">
      <c r="A49" s="55" t="s">
        <v>109</v>
      </c>
      <c r="B49" s="7"/>
      <c r="C49" s="7"/>
      <c r="D49" s="7"/>
      <c r="E49" s="7"/>
      <c r="F49" s="7"/>
      <c r="G49" s="7"/>
      <c r="H49" s="4"/>
      <c r="I49" s="53">
        <v>528188</v>
      </c>
      <c r="J49" s="4"/>
      <c r="K49" s="53">
        <v>133453.32999999999</v>
      </c>
      <c r="L49" s="4"/>
      <c r="M49" s="54">
        <v>25.27</v>
      </c>
      <c r="N49" s="4"/>
    </row>
    <row r="50" spans="1:14" ht="15" customHeight="1" x14ac:dyDescent="0.25">
      <c r="A50" s="55" t="s">
        <v>110</v>
      </c>
      <c r="B50" s="7"/>
      <c r="C50" s="7"/>
      <c r="D50" s="7"/>
      <c r="E50" s="7"/>
      <c r="F50" s="7"/>
      <c r="G50" s="7"/>
      <c r="H50" s="4"/>
      <c r="I50" s="53">
        <v>528188</v>
      </c>
      <c r="J50" s="4"/>
      <c r="K50" s="53">
        <v>133453.32999999999</v>
      </c>
      <c r="L50" s="4"/>
      <c r="M50" s="54">
        <v>25.27</v>
      </c>
      <c r="N50" s="4"/>
    </row>
    <row r="51" spans="1:14" ht="15" customHeight="1" x14ac:dyDescent="0.25">
      <c r="A51" s="61" t="s">
        <v>147</v>
      </c>
      <c r="B51" s="4"/>
      <c r="C51" s="61" t="s">
        <v>148</v>
      </c>
      <c r="D51" s="7"/>
      <c r="E51" s="7"/>
      <c r="F51" s="7"/>
      <c r="G51" s="7"/>
      <c r="H51" s="4"/>
      <c r="I51" s="9">
        <v>20000</v>
      </c>
      <c r="J51" s="4"/>
      <c r="K51" s="9">
        <v>0</v>
      </c>
      <c r="L51" s="4"/>
      <c r="M51" s="8">
        <v>0</v>
      </c>
      <c r="N51" s="4"/>
    </row>
    <row r="52" spans="1:14" ht="15" customHeight="1" x14ac:dyDescent="0.25">
      <c r="A52" s="61" t="s">
        <v>157</v>
      </c>
      <c r="B52" s="4"/>
      <c r="C52" s="61" t="s">
        <v>158</v>
      </c>
      <c r="D52" s="7"/>
      <c r="E52" s="7"/>
      <c r="F52" s="7"/>
      <c r="G52" s="7"/>
      <c r="H52" s="4"/>
      <c r="I52" s="9">
        <v>504188</v>
      </c>
      <c r="J52" s="4"/>
      <c r="K52" s="9">
        <v>133453.32999999999</v>
      </c>
      <c r="L52" s="4"/>
      <c r="M52" s="8">
        <v>26.47</v>
      </c>
      <c r="N52" s="4"/>
    </row>
    <row r="53" spans="1:14" ht="15" customHeight="1" x14ac:dyDescent="0.25">
      <c r="A53" s="58" t="s">
        <v>175</v>
      </c>
      <c r="B53" s="4"/>
      <c r="C53" s="58" t="s">
        <v>176</v>
      </c>
      <c r="D53" s="7"/>
      <c r="E53" s="7"/>
      <c r="F53" s="7"/>
      <c r="G53" s="7"/>
      <c r="H53" s="4"/>
      <c r="I53" s="3"/>
      <c r="J53" s="4"/>
      <c r="K53" s="3">
        <v>3696.2</v>
      </c>
      <c r="L53" s="4"/>
      <c r="M53" s="5"/>
      <c r="N53" s="4"/>
    </row>
    <row r="54" spans="1:14" ht="15" customHeight="1" x14ac:dyDescent="0.25">
      <c r="A54" s="58" t="s">
        <v>177</v>
      </c>
      <c r="B54" s="4"/>
      <c r="C54" s="58" t="s">
        <v>178</v>
      </c>
      <c r="D54" s="7"/>
      <c r="E54" s="7"/>
      <c r="F54" s="7"/>
      <c r="G54" s="7"/>
      <c r="H54" s="4"/>
      <c r="I54" s="3"/>
      <c r="J54" s="4"/>
      <c r="K54" s="3">
        <v>3365.99</v>
      </c>
      <c r="L54" s="4"/>
      <c r="M54" s="5"/>
      <c r="N54" s="4"/>
    </row>
    <row r="55" spans="1:14" ht="15" customHeight="1" x14ac:dyDescent="0.25">
      <c r="A55" s="58" t="s">
        <v>179</v>
      </c>
      <c r="B55" s="4"/>
      <c r="C55" s="58" t="s">
        <v>180</v>
      </c>
      <c r="D55" s="7"/>
      <c r="E55" s="7"/>
      <c r="F55" s="7"/>
      <c r="G55" s="7"/>
      <c r="H55" s="4"/>
      <c r="I55" s="3"/>
      <c r="J55" s="4"/>
      <c r="K55" s="3">
        <v>47704.63</v>
      </c>
      <c r="L55" s="4"/>
      <c r="M55" s="5"/>
      <c r="N55" s="4"/>
    </row>
    <row r="56" spans="1:14" ht="15" customHeight="1" x14ac:dyDescent="0.25">
      <c r="A56" s="58" t="s">
        <v>161</v>
      </c>
      <c r="B56" s="4"/>
      <c r="C56" s="58" t="s">
        <v>162</v>
      </c>
      <c r="D56" s="7"/>
      <c r="E56" s="7"/>
      <c r="F56" s="7"/>
      <c r="G56" s="7"/>
      <c r="H56" s="4"/>
      <c r="I56" s="3"/>
      <c r="J56" s="4"/>
      <c r="K56" s="3">
        <v>2116.7399999999998</v>
      </c>
      <c r="L56" s="4"/>
      <c r="M56" s="5"/>
      <c r="N56" s="4"/>
    </row>
    <row r="57" spans="1:14" ht="15" customHeight="1" x14ac:dyDescent="0.25">
      <c r="A57" s="58" t="s">
        <v>181</v>
      </c>
      <c r="B57" s="4"/>
      <c r="C57" s="58" t="s">
        <v>182</v>
      </c>
      <c r="D57" s="7"/>
      <c r="E57" s="7"/>
      <c r="F57" s="7"/>
      <c r="G57" s="7"/>
      <c r="H57" s="4"/>
      <c r="I57" s="3"/>
      <c r="J57" s="4"/>
      <c r="K57" s="3">
        <v>3880.75</v>
      </c>
      <c r="L57" s="4"/>
      <c r="M57" s="5"/>
      <c r="N57" s="4"/>
    </row>
    <row r="58" spans="1:14" ht="15" customHeight="1" x14ac:dyDescent="0.25">
      <c r="A58" s="58" t="s">
        <v>183</v>
      </c>
      <c r="B58" s="4"/>
      <c r="C58" s="58" t="s">
        <v>184</v>
      </c>
      <c r="D58" s="7"/>
      <c r="E58" s="7"/>
      <c r="F58" s="7"/>
      <c r="G58" s="7"/>
      <c r="H58" s="4"/>
      <c r="I58" s="3"/>
      <c r="J58" s="4"/>
      <c r="K58" s="3">
        <v>1144.73</v>
      </c>
      <c r="L58" s="4"/>
      <c r="M58" s="5"/>
      <c r="N58" s="4"/>
    </row>
    <row r="59" spans="1:14" ht="15" customHeight="1" x14ac:dyDescent="0.25">
      <c r="A59" s="58" t="s">
        <v>185</v>
      </c>
      <c r="B59" s="4"/>
      <c r="C59" s="58" t="s">
        <v>186</v>
      </c>
      <c r="D59" s="7"/>
      <c r="E59" s="7"/>
      <c r="F59" s="7"/>
      <c r="G59" s="7"/>
      <c r="H59" s="4"/>
      <c r="I59" s="3"/>
      <c r="J59" s="4"/>
      <c r="K59" s="3">
        <v>2663.56</v>
      </c>
      <c r="L59" s="4"/>
      <c r="M59" s="5"/>
      <c r="N59" s="4"/>
    </row>
    <row r="60" spans="1:14" ht="15" customHeight="1" x14ac:dyDescent="0.25">
      <c r="A60" s="58" t="s">
        <v>165</v>
      </c>
      <c r="B60" s="4"/>
      <c r="C60" s="58" t="s">
        <v>166</v>
      </c>
      <c r="D60" s="7"/>
      <c r="E60" s="7"/>
      <c r="F60" s="7"/>
      <c r="G60" s="7"/>
      <c r="H60" s="4"/>
      <c r="I60" s="3"/>
      <c r="J60" s="4"/>
      <c r="K60" s="3">
        <v>444.82</v>
      </c>
      <c r="L60" s="4"/>
      <c r="M60" s="5"/>
      <c r="N60" s="4"/>
    </row>
    <row r="61" spans="1:14" ht="15" customHeight="1" x14ac:dyDescent="0.25">
      <c r="A61" s="58" t="s">
        <v>187</v>
      </c>
      <c r="B61" s="4"/>
      <c r="C61" s="58" t="s">
        <v>188</v>
      </c>
      <c r="D61" s="7"/>
      <c r="E61" s="7"/>
      <c r="F61" s="7"/>
      <c r="G61" s="7"/>
      <c r="H61" s="4"/>
      <c r="I61" s="3"/>
      <c r="J61" s="4"/>
      <c r="K61" s="3">
        <v>20894.07</v>
      </c>
      <c r="L61" s="4"/>
      <c r="M61" s="5"/>
      <c r="N61" s="4"/>
    </row>
    <row r="62" spans="1:14" ht="15" customHeight="1" x14ac:dyDescent="0.25">
      <c r="A62" s="58" t="s">
        <v>167</v>
      </c>
      <c r="B62" s="4"/>
      <c r="C62" s="58" t="s">
        <v>168</v>
      </c>
      <c r="D62" s="7"/>
      <c r="E62" s="7"/>
      <c r="F62" s="7"/>
      <c r="G62" s="7"/>
      <c r="H62" s="4"/>
      <c r="I62" s="3"/>
      <c r="J62" s="4"/>
      <c r="K62" s="3">
        <v>857.58</v>
      </c>
      <c r="L62" s="4"/>
      <c r="M62" s="5"/>
      <c r="N62" s="4"/>
    </row>
    <row r="63" spans="1:14" ht="15" customHeight="1" x14ac:dyDescent="0.25">
      <c r="A63" s="58" t="s">
        <v>189</v>
      </c>
      <c r="B63" s="4"/>
      <c r="C63" s="58" t="s">
        <v>190</v>
      </c>
      <c r="D63" s="7"/>
      <c r="E63" s="7"/>
      <c r="F63" s="7"/>
      <c r="G63" s="7"/>
      <c r="H63" s="4"/>
      <c r="I63" s="3"/>
      <c r="J63" s="4"/>
      <c r="K63" s="3">
        <v>2379.5500000000002</v>
      </c>
      <c r="L63" s="4"/>
      <c r="M63" s="5"/>
      <c r="N63" s="4"/>
    </row>
    <row r="64" spans="1:14" ht="15" customHeight="1" x14ac:dyDescent="0.25">
      <c r="A64" s="58" t="s">
        <v>169</v>
      </c>
      <c r="B64" s="4"/>
      <c r="C64" s="58" t="s">
        <v>170</v>
      </c>
      <c r="D64" s="7"/>
      <c r="E64" s="7"/>
      <c r="F64" s="7"/>
      <c r="G64" s="7"/>
      <c r="H64" s="4"/>
      <c r="I64" s="3"/>
      <c r="J64" s="4"/>
      <c r="K64" s="3">
        <v>14374.47</v>
      </c>
      <c r="L64" s="4"/>
      <c r="M64" s="5"/>
      <c r="N64" s="4"/>
    </row>
    <row r="65" spans="1:14" ht="15" customHeight="1" x14ac:dyDescent="0.25">
      <c r="A65" s="58" t="s">
        <v>191</v>
      </c>
      <c r="B65" s="4"/>
      <c r="C65" s="58" t="s">
        <v>192</v>
      </c>
      <c r="D65" s="7"/>
      <c r="E65" s="7"/>
      <c r="F65" s="7"/>
      <c r="G65" s="7"/>
      <c r="H65" s="4"/>
      <c r="I65" s="3"/>
      <c r="J65" s="4"/>
      <c r="K65" s="3">
        <v>14382.38</v>
      </c>
      <c r="L65" s="4"/>
      <c r="M65" s="5"/>
      <c r="N65" s="4"/>
    </row>
    <row r="66" spans="1:14" ht="15" customHeight="1" x14ac:dyDescent="0.25">
      <c r="A66" s="58" t="s">
        <v>193</v>
      </c>
      <c r="B66" s="4"/>
      <c r="C66" s="58" t="s">
        <v>194</v>
      </c>
      <c r="D66" s="7"/>
      <c r="E66" s="7"/>
      <c r="F66" s="7"/>
      <c r="G66" s="7"/>
      <c r="H66" s="4"/>
      <c r="I66" s="3"/>
      <c r="J66" s="4"/>
      <c r="K66" s="3">
        <v>2382.86</v>
      </c>
      <c r="L66" s="4"/>
      <c r="M66" s="5"/>
      <c r="N66" s="4"/>
    </row>
    <row r="67" spans="1:14" ht="15" customHeight="1" x14ac:dyDescent="0.25">
      <c r="A67" s="58" t="s">
        <v>195</v>
      </c>
      <c r="B67" s="4"/>
      <c r="C67" s="58" t="s">
        <v>196</v>
      </c>
      <c r="D67" s="7"/>
      <c r="E67" s="7"/>
      <c r="F67" s="7"/>
      <c r="G67" s="7"/>
      <c r="H67" s="4"/>
      <c r="I67" s="3"/>
      <c r="J67" s="4"/>
      <c r="K67" s="3">
        <v>8297.89</v>
      </c>
      <c r="L67" s="4"/>
      <c r="M67" s="5"/>
      <c r="N67" s="4"/>
    </row>
    <row r="68" spans="1:14" ht="15" customHeight="1" x14ac:dyDescent="0.25">
      <c r="A68" s="58" t="s">
        <v>197</v>
      </c>
      <c r="B68" s="4"/>
      <c r="C68" s="58" t="s">
        <v>198</v>
      </c>
      <c r="D68" s="7"/>
      <c r="E68" s="7"/>
      <c r="F68" s="7"/>
      <c r="G68" s="7"/>
      <c r="H68" s="4"/>
      <c r="I68" s="3"/>
      <c r="J68" s="4"/>
      <c r="K68" s="3">
        <v>2774.14</v>
      </c>
      <c r="L68" s="4"/>
      <c r="M68" s="5"/>
      <c r="N68" s="4"/>
    </row>
    <row r="69" spans="1:14" ht="15" customHeight="1" x14ac:dyDescent="0.25">
      <c r="A69" s="58" t="s">
        <v>199</v>
      </c>
      <c r="B69" s="4"/>
      <c r="C69" s="58" t="s">
        <v>200</v>
      </c>
      <c r="D69" s="7"/>
      <c r="E69" s="7"/>
      <c r="F69" s="7"/>
      <c r="G69" s="7"/>
      <c r="H69" s="4"/>
      <c r="I69" s="3"/>
      <c r="J69" s="4"/>
      <c r="K69" s="3">
        <v>1903</v>
      </c>
      <c r="L69" s="4"/>
      <c r="M69" s="5"/>
      <c r="N69" s="4"/>
    </row>
    <row r="70" spans="1:14" ht="15" customHeight="1" x14ac:dyDescent="0.25">
      <c r="A70" s="58" t="s">
        <v>201</v>
      </c>
      <c r="B70" s="4"/>
      <c r="C70" s="58" t="s">
        <v>202</v>
      </c>
      <c r="D70" s="7"/>
      <c r="E70" s="7"/>
      <c r="F70" s="7"/>
      <c r="G70" s="7"/>
      <c r="H70" s="4"/>
      <c r="I70" s="3"/>
      <c r="J70" s="4"/>
      <c r="K70" s="3">
        <v>89.97</v>
      </c>
      <c r="L70" s="4"/>
      <c r="M70" s="5"/>
      <c r="N70" s="4"/>
    </row>
    <row r="71" spans="1:14" ht="15" customHeight="1" x14ac:dyDescent="0.25">
      <c r="A71" s="58" t="s">
        <v>203</v>
      </c>
      <c r="B71" s="4"/>
      <c r="C71" s="58" t="s">
        <v>204</v>
      </c>
      <c r="D71" s="7"/>
      <c r="E71" s="7"/>
      <c r="F71" s="7"/>
      <c r="G71" s="7"/>
      <c r="H71" s="4"/>
      <c r="I71" s="3"/>
      <c r="J71" s="4"/>
      <c r="K71" s="3">
        <v>100</v>
      </c>
      <c r="L71" s="4"/>
      <c r="M71" s="5"/>
      <c r="N71" s="4"/>
    </row>
    <row r="72" spans="1:14" ht="15" customHeight="1" x14ac:dyDescent="0.25">
      <c r="A72" s="61" t="s">
        <v>171</v>
      </c>
      <c r="B72" s="4"/>
      <c r="C72" s="61" t="s">
        <v>172</v>
      </c>
      <c r="D72" s="7"/>
      <c r="E72" s="7"/>
      <c r="F72" s="7"/>
      <c r="G72" s="7"/>
      <c r="H72" s="4"/>
      <c r="I72" s="9">
        <v>4000</v>
      </c>
      <c r="J72" s="4"/>
      <c r="K72" s="9">
        <v>0</v>
      </c>
      <c r="L72" s="4"/>
      <c r="M72" s="8">
        <v>0</v>
      </c>
      <c r="N72" s="4"/>
    </row>
    <row r="73" spans="1:14" ht="15" customHeight="1" x14ac:dyDescent="0.25">
      <c r="A73" s="55" t="s">
        <v>111</v>
      </c>
      <c r="B73" s="7"/>
      <c r="C73" s="7"/>
      <c r="D73" s="7"/>
      <c r="E73" s="7"/>
      <c r="F73" s="7"/>
      <c r="G73" s="7"/>
      <c r="H73" s="4"/>
      <c r="I73" s="53">
        <v>30900</v>
      </c>
      <c r="J73" s="4"/>
      <c r="K73" s="53">
        <v>13182.52</v>
      </c>
      <c r="L73" s="4"/>
      <c r="M73" s="54">
        <v>42.66</v>
      </c>
      <c r="N73" s="4"/>
    </row>
    <row r="74" spans="1:14" ht="15" customHeight="1" x14ac:dyDescent="0.25">
      <c r="A74" s="55" t="s">
        <v>113</v>
      </c>
      <c r="B74" s="7"/>
      <c r="C74" s="7"/>
      <c r="D74" s="7"/>
      <c r="E74" s="7"/>
      <c r="F74" s="7"/>
      <c r="G74" s="7"/>
      <c r="H74" s="4"/>
      <c r="I74" s="53">
        <v>30900</v>
      </c>
      <c r="J74" s="4"/>
      <c r="K74" s="53">
        <v>13182.52</v>
      </c>
      <c r="L74" s="4"/>
      <c r="M74" s="54">
        <v>42.66</v>
      </c>
      <c r="N74" s="4"/>
    </row>
    <row r="75" spans="1:14" ht="15" customHeight="1" x14ac:dyDescent="0.25">
      <c r="A75" s="61" t="s">
        <v>157</v>
      </c>
      <c r="B75" s="4"/>
      <c r="C75" s="61" t="s">
        <v>158</v>
      </c>
      <c r="D75" s="7"/>
      <c r="E75" s="7"/>
      <c r="F75" s="7"/>
      <c r="G75" s="7"/>
      <c r="H75" s="4"/>
      <c r="I75" s="9">
        <v>30900</v>
      </c>
      <c r="J75" s="4"/>
      <c r="K75" s="9">
        <v>13182.52</v>
      </c>
      <c r="L75" s="4"/>
      <c r="M75" s="8">
        <v>42.66</v>
      </c>
      <c r="N75" s="4"/>
    </row>
    <row r="76" spans="1:14" ht="15" customHeight="1" x14ac:dyDescent="0.25">
      <c r="A76" s="58" t="s">
        <v>175</v>
      </c>
      <c r="B76" s="4"/>
      <c r="C76" s="58" t="s">
        <v>176</v>
      </c>
      <c r="D76" s="7"/>
      <c r="E76" s="7"/>
      <c r="F76" s="7"/>
      <c r="G76" s="7"/>
      <c r="H76" s="4"/>
      <c r="I76" s="3"/>
      <c r="J76" s="4"/>
      <c r="K76" s="3">
        <v>8882.52</v>
      </c>
      <c r="L76" s="4"/>
      <c r="M76" s="5"/>
      <c r="N76" s="4"/>
    </row>
    <row r="77" spans="1:14" ht="15" customHeight="1" x14ac:dyDescent="0.25">
      <c r="A77" s="58" t="s">
        <v>177</v>
      </c>
      <c r="B77" s="4"/>
      <c r="C77" s="58" t="s">
        <v>178</v>
      </c>
      <c r="D77" s="7"/>
      <c r="E77" s="7"/>
      <c r="F77" s="7"/>
      <c r="G77" s="7"/>
      <c r="H77" s="4"/>
      <c r="I77" s="3"/>
      <c r="J77" s="4"/>
      <c r="K77" s="3">
        <v>4300</v>
      </c>
      <c r="L77" s="4"/>
      <c r="M77" s="5"/>
      <c r="N77" s="4"/>
    </row>
    <row r="78" spans="1:14" ht="15" customHeight="1" x14ac:dyDescent="0.25">
      <c r="A78" s="64" t="s">
        <v>205</v>
      </c>
      <c r="B78" s="4"/>
      <c r="C78" s="64" t="s">
        <v>206</v>
      </c>
      <c r="D78" s="7"/>
      <c r="E78" s="7"/>
      <c r="F78" s="7"/>
      <c r="G78" s="7"/>
      <c r="H78" s="4"/>
      <c r="I78" s="56">
        <v>11072</v>
      </c>
      <c r="J78" s="4"/>
      <c r="K78" s="56">
        <v>3495.9</v>
      </c>
      <c r="L78" s="4"/>
      <c r="M78" s="57">
        <v>31.57</v>
      </c>
      <c r="N78" s="4"/>
    </row>
    <row r="79" spans="1:14" ht="15" customHeight="1" x14ac:dyDescent="0.25">
      <c r="A79" s="55" t="s">
        <v>105</v>
      </c>
      <c r="B79" s="7"/>
      <c r="C79" s="7"/>
      <c r="D79" s="7"/>
      <c r="E79" s="7"/>
      <c r="F79" s="7"/>
      <c r="G79" s="7"/>
      <c r="H79" s="4"/>
      <c r="I79" s="53">
        <v>10000</v>
      </c>
      <c r="J79" s="4"/>
      <c r="K79" s="53">
        <v>3495.9</v>
      </c>
      <c r="L79" s="4"/>
      <c r="M79" s="54">
        <v>34.96</v>
      </c>
      <c r="N79" s="4"/>
    </row>
    <row r="80" spans="1:14" ht="15" customHeight="1" x14ac:dyDescent="0.25">
      <c r="A80" s="55" t="s">
        <v>106</v>
      </c>
      <c r="B80" s="7"/>
      <c r="C80" s="7"/>
      <c r="D80" s="7"/>
      <c r="E80" s="7"/>
      <c r="F80" s="7"/>
      <c r="G80" s="7"/>
      <c r="H80" s="4"/>
      <c r="I80" s="53">
        <v>10000</v>
      </c>
      <c r="J80" s="4"/>
      <c r="K80" s="53">
        <v>3495.9</v>
      </c>
      <c r="L80" s="4"/>
      <c r="M80" s="54">
        <v>34.96</v>
      </c>
      <c r="N80" s="4"/>
    </row>
    <row r="81" spans="1:14" ht="15" customHeight="1" x14ac:dyDescent="0.25">
      <c r="A81" s="61" t="s">
        <v>157</v>
      </c>
      <c r="B81" s="4"/>
      <c r="C81" s="61" t="s">
        <v>158</v>
      </c>
      <c r="D81" s="7"/>
      <c r="E81" s="7"/>
      <c r="F81" s="7"/>
      <c r="G81" s="7"/>
      <c r="H81" s="4"/>
      <c r="I81" s="9">
        <v>10000</v>
      </c>
      <c r="J81" s="4"/>
      <c r="K81" s="9">
        <v>3495.9</v>
      </c>
      <c r="L81" s="4"/>
      <c r="M81" s="8">
        <v>34.96</v>
      </c>
      <c r="N81" s="4"/>
    </row>
    <row r="82" spans="1:14" ht="15" customHeight="1" x14ac:dyDescent="0.25">
      <c r="A82" s="58" t="s">
        <v>207</v>
      </c>
      <c r="B82" s="4"/>
      <c r="C82" s="58" t="s">
        <v>208</v>
      </c>
      <c r="D82" s="7"/>
      <c r="E82" s="7"/>
      <c r="F82" s="7"/>
      <c r="G82" s="7"/>
      <c r="H82" s="4"/>
      <c r="I82" s="3"/>
      <c r="J82" s="4"/>
      <c r="K82" s="3">
        <v>3495.9</v>
      </c>
      <c r="L82" s="4"/>
      <c r="M82" s="5"/>
      <c r="N82" s="4"/>
    </row>
    <row r="83" spans="1:14" ht="15" customHeight="1" x14ac:dyDescent="0.25">
      <c r="A83" s="55" t="s">
        <v>109</v>
      </c>
      <c r="B83" s="7"/>
      <c r="C83" s="7"/>
      <c r="D83" s="7"/>
      <c r="E83" s="7"/>
      <c r="F83" s="7"/>
      <c r="G83" s="7"/>
      <c r="H83" s="4"/>
      <c r="I83" s="53">
        <v>1072</v>
      </c>
      <c r="J83" s="4"/>
      <c r="K83" s="53">
        <v>0</v>
      </c>
      <c r="L83" s="4"/>
      <c r="M83" s="54">
        <v>0</v>
      </c>
      <c r="N83" s="4"/>
    </row>
    <row r="84" spans="1:14" ht="15" customHeight="1" x14ac:dyDescent="0.25">
      <c r="A84" s="55" t="s">
        <v>110</v>
      </c>
      <c r="B84" s="7"/>
      <c r="C84" s="7"/>
      <c r="D84" s="7"/>
      <c r="E84" s="7"/>
      <c r="F84" s="7"/>
      <c r="G84" s="7"/>
      <c r="H84" s="4"/>
      <c r="I84" s="53">
        <v>1072</v>
      </c>
      <c r="J84" s="4"/>
      <c r="K84" s="53">
        <v>0</v>
      </c>
      <c r="L84" s="4"/>
      <c r="M84" s="54">
        <v>0</v>
      </c>
      <c r="N84" s="4"/>
    </row>
    <row r="85" spans="1:14" ht="15" customHeight="1" x14ac:dyDescent="0.25">
      <c r="A85" s="61" t="s">
        <v>157</v>
      </c>
      <c r="B85" s="4"/>
      <c r="C85" s="61" t="s">
        <v>158</v>
      </c>
      <c r="D85" s="7"/>
      <c r="E85" s="7"/>
      <c r="F85" s="7"/>
      <c r="G85" s="7"/>
      <c r="H85" s="4"/>
      <c r="I85" s="9">
        <v>1072</v>
      </c>
      <c r="J85" s="4"/>
      <c r="K85" s="9">
        <v>0</v>
      </c>
      <c r="L85" s="4"/>
      <c r="M85" s="8">
        <v>0</v>
      </c>
      <c r="N85" s="4"/>
    </row>
    <row r="86" spans="1:14" ht="15" customHeight="1" x14ac:dyDescent="0.25">
      <c r="A86" s="64" t="s">
        <v>209</v>
      </c>
      <c r="B86" s="4"/>
      <c r="C86" s="64" t="s">
        <v>210</v>
      </c>
      <c r="D86" s="7"/>
      <c r="E86" s="7"/>
      <c r="F86" s="7"/>
      <c r="G86" s="7"/>
      <c r="H86" s="4"/>
      <c r="I86" s="56">
        <v>485015</v>
      </c>
      <c r="J86" s="4"/>
      <c r="K86" s="56">
        <v>130440.63</v>
      </c>
      <c r="L86" s="4"/>
      <c r="M86" s="57">
        <v>26.89</v>
      </c>
      <c r="N86" s="4"/>
    </row>
    <row r="87" spans="1:14" ht="15" customHeight="1" x14ac:dyDescent="0.25">
      <c r="A87" s="55" t="s">
        <v>105</v>
      </c>
      <c r="B87" s="7"/>
      <c r="C87" s="7"/>
      <c r="D87" s="7"/>
      <c r="E87" s="7"/>
      <c r="F87" s="7"/>
      <c r="G87" s="7"/>
      <c r="H87" s="4"/>
      <c r="I87" s="53">
        <v>460755</v>
      </c>
      <c r="J87" s="4"/>
      <c r="K87" s="53">
        <v>120639.6</v>
      </c>
      <c r="L87" s="4"/>
      <c r="M87" s="54">
        <v>26.18</v>
      </c>
      <c r="N87" s="4"/>
    </row>
    <row r="88" spans="1:14" ht="15" customHeight="1" x14ac:dyDescent="0.25">
      <c r="A88" s="55" t="s">
        <v>106</v>
      </c>
      <c r="B88" s="7"/>
      <c r="C88" s="7"/>
      <c r="D88" s="7"/>
      <c r="E88" s="7"/>
      <c r="F88" s="7"/>
      <c r="G88" s="7"/>
      <c r="H88" s="4"/>
      <c r="I88" s="53">
        <v>460755</v>
      </c>
      <c r="J88" s="4"/>
      <c r="K88" s="53">
        <v>120639.6</v>
      </c>
      <c r="L88" s="4"/>
      <c r="M88" s="54">
        <v>26.18</v>
      </c>
      <c r="N88" s="4"/>
    </row>
    <row r="89" spans="1:14" ht="15" customHeight="1" x14ac:dyDescent="0.25">
      <c r="A89" s="61" t="s">
        <v>157</v>
      </c>
      <c r="B89" s="4"/>
      <c r="C89" s="61" t="s">
        <v>158</v>
      </c>
      <c r="D89" s="7"/>
      <c r="E89" s="7"/>
      <c r="F89" s="7"/>
      <c r="G89" s="7"/>
      <c r="H89" s="4"/>
      <c r="I89" s="9">
        <v>460755</v>
      </c>
      <c r="J89" s="4"/>
      <c r="K89" s="9">
        <v>120639.6</v>
      </c>
      <c r="L89" s="4"/>
      <c r="M89" s="8">
        <v>26.18</v>
      </c>
      <c r="N89" s="4"/>
    </row>
    <row r="90" spans="1:14" ht="15" customHeight="1" x14ac:dyDescent="0.25">
      <c r="A90" s="58" t="s">
        <v>211</v>
      </c>
      <c r="B90" s="4"/>
      <c r="C90" s="58" t="s">
        <v>212</v>
      </c>
      <c r="D90" s="7"/>
      <c r="E90" s="7"/>
      <c r="F90" s="7"/>
      <c r="G90" s="7"/>
      <c r="H90" s="4"/>
      <c r="I90" s="3"/>
      <c r="J90" s="4"/>
      <c r="K90" s="3">
        <v>120639.6</v>
      </c>
      <c r="L90" s="4"/>
      <c r="M90" s="5"/>
      <c r="N90" s="4"/>
    </row>
    <row r="91" spans="1:14" ht="15" customHeight="1" x14ac:dyDescent="0.25">
      <c r="A91" s="55" t="s">
        <v>107</v>
      </c>
      <c r="B91" s="7"/>
      <c r="C91" s="7"/>
      <c r="D91" s="7"/>
      <c r="E91" s="7"/>
      <c r="F91" s="7"/>
      <c r="G91" s="7"/>
      <c r="H91" s="4"/>
      <c r="I91" s="53">
        <v>6740</v>
      </c>
      <c r="J91" s="4"/>
      <c r="K91" s="53">
        <v>1740</v>
      </c>
      <c r="L91" s="4"/>
      <c r="M91" s="54">
        <v>25.82</v>
      </c>
      <c r="N91" s="4"/>
    </row>
    <row r="92" spans="1:14" ht="15" customHeight="1" x14ac:dyDescent="0.25">
      <c r="A92" s="55" t="s">
        <v>108</v>
      </c>
      <c r="B92" s="7"/>
      <c r="C92" s="7"/>
      <c r="D92" s="7"/>
      <c r="E92" s="7"/>
      <c r="F92" s="7"/>
      <c r="G92" s="7"/>
      <c r="H92" s="4"/>
      <c r="I92" s="53">
        <v>6740</v>
      </c>
      <c r="J92" s="4"/>
      <c r="K92" s="53">
        <v>1740</v>
      </c>
      <c r="L92" s="4"/>
      <c r="M92" s="54">
        <v>25.82</v>
      </c>
      <c r="N92" s="4"/>
    </row>
    <row r="93" spans="1:14" ht="15" customHeight="1" x14ac:dyDescent="0.25">
      <c r="A93" s="61" t="s">
        <v>157</v>
      </c>
      <c r="B93" s="4"/>
      <c r="C93" s="61" t="s">
        <v>158</v>
      </c>
      <c r="D93" s="7"/>
      <c r="E93" s="7"/>
      <c r="F93" s="7"/>
      <c r="G93" s="7"/>
      <c r="H93" s="4"/>
      <c r="I93" s="9">
        <v>6740</v>
      </c>
      <c r="J93" s="4"/>
      <c r="K93" s="9">
        <v>1740</v>
      </c>
      <c r="L93" s="4"/>
      <c r="M93" s="8">
        <v>25.82</v>
      </c>
      <c r="N93" s="4"/>
    </row>
    <row r="94" spans="1:14" ht="15" customHeight="1" x14ac:dyDescent="0.25">
      <c r="A94" s="58" t="s">
        <v>179</v>
      </c>
      <c r="B94" s="4"/>
      <c r="C94" s="58" t="s">
        <v>180</v>
      </c>
      <c r="D94" s="7"/>
      <c r="E94" s="7"/>
      <c r="F94" s="7"/>
      <c r="G94" s="7"/>
      <c r="H94" s="4"/>
      <c r="I94" s="3"/>
      <c r="J94" s="4"/>
      <c r="K94" s="3">
        <v>1740</v>
      </c>
      <c r="L94" s="4"/>
      <c r="M94" s="5"/>
      <c r="N94" s="4"/>
    </row>
    <row r="95" spans="1:14" ht="15" customHeight="1" x14ac:dyDescent="0.25">
      <c r="A95" s="55" t="s">
        <v>109</v>
      </c>
      <c r="B95" s="7"/>
      <c r="C95" s="7"/>
      <c r="D95" s="7"/>
      <c r="E95" s="7"/>
      <c r="F95" s="7"/>
      <c r="G95" s="7"/>
      <c r="H95" s="4"/>
      <c r="I95" s="53">
        <v>4000</v>
      </c>
      <c r="J95" s="4"/>
      <c r="K95" s="53">
        <v>0</v>
      </c>
      <c r="L95" s="4"/>
      <c r="M95" s="54">
        <v>0</v>
      </c>
      <c r="N95" s="4"/>
    </row>
    <row r="96" spans="1:14" ht="15" customHeight="1" x14ac:dyDescent="0.25">
      <c r="A96" s="55" t="s">
        <v>110</v>
      </c>
      <c r="B96" s="7"/>
      <c r="C96" s="7"/>
      <c r="D96" s="7"/>
      <c r="E96" s="7"/>
      <c r="F96" s="7"/>
      <c r="G96" s="7"/>
      <c r="H96" s="4"/>
      <c r="I96" s="53">
        <v>4000</v>
      </c>
      <c r="J96" s="4"/>
      <c r="K96" s="53">
        <v>0</v>
      </c>
      <c r="L96" s="4"/>
      <c r="M96" s="54">
        <v>0</v>
      </c>
      <c r="N96" s="4"/>
    </row>
    <row r="97" spans="1:14" ht="15" customHeight="1" x14ac:dyDescent="0.25">
      <c r="A97" s="61" t="s">
        <v>157</v>
      </c>
      <c r="B97" s="4"/>
      <c r="C97" s="61" t="s">
        <v>158</v>
      </c>
      <c r="D97" s="7"/>
      <c r="E97" s="7"/>
      <c r="F97" s="7"/>
      <c r="G97" s="7"/>
      <c r="H97" s="4"/>
      <c r="I97" s="9">
        <v>4000</v>
      </c>
      <c r="J97" s="4"/>
      <c r="K97" s="9">
        <v>0</v>
      </c>
      <c r="L97" s="4"/>
      <c r="M97" s="8">
        <v>0</v>
      </c>
      <c r="N97" s="4"/>
    </row>
    <row r="98" spans="1:14" ht="15" customHeight="1" x14ac:dyDescent="0.25">
      <c r="A98" s="55" t="s">
        <v>111</v>
      </c>
      <c r="B98" s="7"/>
      <c r="C98" s="7"/>
      <c r="D98" s="7"/>
      <c r="E98" s="7"/>
      <c r="F98" s="7"/>
      <c r="G98" s="7"/>
      <c r="H98" s="4"/>
      <c r="I98" s="53">
        <v>10520</v>
      </c>
      <c r="J98" s="4"/>
      <c r="K98" s="53">
        <v>5248.53</v>
      </c>
      <c r="L98" s="4"/>
      <c r="M98" s="54">
        <v>49.89</v>
      </c>
      <c r="N98" s="4"/>
    </row>
    <row r="99" spans="1:14" ht="15" customHeight="1" x14ac:dyDescent="0.25">
      <c r="A99" s="55" t="s">
        <v>112</v>
      </c>
      <c r="B99" s="7"/>
      <c r="C99" s="7"/>
      <c r="D99" s="7"/>
      <c r="E99" s="7"/>
      <c r="F99" s="7"/>
      <c r="G99" s="7"/>
      <c r="H99" s="4"/>
      <c r="I99" s="53">
        <v>10520</v>
      </c>
      <c r="J99" s="4"/>
      <c r="K99" s="53">
        <v>5248.53</v>
      </c>
      <c r="L99" s="4"/>
      <c r="M99" s="54">
        <v>49.89</v>
      </c>
      <c r="N99" s="4"/>
    </row>
    <row r="100" spans="1:14" ht="15" customHeight="1" x14ac:dyDescent="0.25">
      <c r="A100" s="61" t="s">
        <v>157</v>
      </c>
      <c r="B100" s="4"/>
      <c r="C100" s="61" t="s">
        <v>158</v>
      </c>
      <c r="D100" s="7"/>
      <c r="E100" s="7"/>
      <c r="F100" s="7"/>
      <c r="G100" s="7"/>
      <c r="H100" s="4"/>
      <c r="I100" s="9">
        <v>10520</v>
      </c>
      <c r="J100" s="4"/>
      <c r="K100" s="9">
        <v>5248.53</v>
      </c>
      <c r="L100" s="4"/>
      <c r="M100" s="8">
        <v>49.89</v>
      </c>
      <c r="N100" s="4"/>
    </row>
    <row r="101" spans="1:14" ht="15" customHeight="1" x14ac:dyDescent="0.25">
      <c r="A101" s="58" t="s">
        <v>177</v>
      </c>
      <c r="B101" s="4"/>
      <c r="C101" s="58" t="s">
        <v>178</v>
      </c>
      <c r="D101" s="7"/>
      <c r="E101" s="7"/>
      <c r="F101" s="7"/>
      <c r="G101" s="7"/>
      <c r="H101" s="4"/>
      <c r="I101" s="3"/>
      <c r="J101" s="4"/>
      <c r="K101" s="3">
        <v>2000</v>
      </c>
      <c r="L101" s="4"/>
      <c r="M101" s="5"/>
      <c r="N101" s="4"/>
    </row>
    <row r="102" spans="1:14" ht="15" customHeight="1" x14ac:dyDescent="0.25">
      <c r="A102" s="58" t="s">
        <v>179</v>
      </c>
      <c r="B102" s="4"/>
      <c r="C102" s="58" t="s">
        <v>180</v>
      </c>
      <c r="D102" s="7"/>
      <c r="E102" s="7"/>
      <c r="F102" s="7"/>
      <c r="G102" s="7"/>
      <c r="H102" s="4"/>
      <c r="I102" s="3"/>
      <c r="J102" s="4"/>
      <c r="K102" s="3">
        <v>3248.53</v>
      </c>
      <c r="L102" s="4"/>
      <c r="M102" s="5"/>
      <c r="N102" s="4"/>
    </row>
    <row r="103" spans="1:14" ht="15" customHeight="1" x14ac:dyDescent="0.25">
      <c r="A103" s="55" t="s">
        <v>114</v>
      </c>
      <c r="B103" s="7"/>
      <c r="C103" s="7"/>
      <c r="D103" s="7"/>
      <c r="E103" s="7"/>
      <c r="F103" s="7"/>
      <c r="G103" s="7"/>
      <c r="H103" s="4"/>
      <c r="I103" s="53">
        <v>3000</v>
      </c>
      <c r="J103" s="4"/>
      <c r="K103" s="53">
        <v>2812.5</v>
      </c>
      <c r="L103" s="4"/>
      <c r="M103" s="54">
        <v>93.75</v>
      </c>
      <c r="N103" s="4"/>
    </row>
    <row r="104" spans="1:14" ht="15" customHeight="1" x14ac:dyDescent="0.25">
      <c r="A104" s="55" t="s">
        <v>115</v>
      </c>
      <c r="B104" s="7"/>
      <c r="C104" s="7"/>
      <c r="D104" s="7"/>
      <c r="E104" s="7"/>
      <c r="F104" s="7"/>
      <c r="G104" s="7"/>
      <c r="H104" s="4"/>
      <c r="I104" s="53">
        <v>3000</v>
      </c>
      <c r="J104" s="4"/>
      <c r="K104" s="53">
        <v>2812.5</v>
      </c>
      <c r="L104" s="4"/>
      <c r="M104" s="54">
        <v>93.75</v>
      </c>
      <c r="N104" s="4"/>
    </row>
    <row r="105" spans="1:14" ht="15" customHeight="1" x14ac:dyDescent="0.25">
      <c r="A105" s="61" t="s">
        <v>157</v>
      </c>
      <c r="B105" s="4"/>
      <c r="C105" s="61" t="s">
        <v>158</v>
      </c>
      <c r="D105" s="7"/>
      <c r="E105" s="7"/>
      <c r="F105" s="7"/>
      <c r="G105" s="7"/>
      <c r="H105" s="4"/>
      <c r="I105" s="9">
        <v>3000</v>
      </c>
      <c r="J105" s="4"/>
      <c r="K105" s="9">
        <v>2812.5</v>
      </c>
      <c r="L105" s="4"/>
      <c r="M105" s="8">
        <v>93.75</v>
      </c>
      <c r="N105" s="4"/>
    </row>
    <row r="106" spans="1:14" ht="15" customHeight="1" x14ac:dyDescent="0.25">
      <c r="A106" s="58" t="s">
        <v>185</v>
      </c>
      <c r="B106" s="4"/>
      <c r="C106" s="58" t="s">
        <v>186</v>
      </c>
      <c r="D106" s="7"/>
      <c r="E106" s="7"/>
      <c r="F106" s="7"/>
      <c r="G106" s="7"/>
      <c r="H106" s="4"/>
      <c r="I106" s="3"/>
      <c r="J106" s="4"/>
      <c r="K106" s="3">
        <v>2812.5</v>
      </c>
      <c r="L106" s="4"/>
      <c r="M106" s="5"/>
      <c r="N106" s="4"/>
    </row>
    <row r="107" spans="1:14" ht="15" customHeight="1" x14ac:dyDescent="0.25">
      <c r="A107" s="64" t="s">
        <v>213</v>
      </c>
      <c r="B107" s="4"/>
      <c r="C107" s="64" t="s">
        <v>214</v>
      </c>
      <c r="D107" s="7"/>
      <c r="E107" s="7"/>
      <c r="F107" s="7"/>
      <c r="G107" s="7"/>
      <c r="H107" s="4"/>
      <c r="I107" s="56">
        <v>134000</v>
      </c>
      <c r="J107" s="4"/>
      <c r="K107" s="56">
        <v>35994.06</v>
      </c>
      <c r="L107" s="4"/>
      <c r="M107" s="57">
        <v>26.86</v>
      </c>
      <c r="N107" s="4"/>
    </row>
    <row r="108" spans="1:14" ht="15" customHeight="1" x14ac:dyDescent="0.25">
      <c r="A108" s="55" t="s">
        <v>105</v>
      </c>
      <c r="B108" s="7"/>
      <c r="C108" s="7"/>
      <c r="D108" s="7"/>
      <c r="E108" s="7"/>
      <c r="F108" s="7"/>
      <c r="G108" s="7"/>
      <c r="H108" s="4"/>
      <c r="I108" s="53">
        <v>114000</v>
      </c>
      <c r="J108" s="4"/>
      <c r="K108" s="53">
        <v>35994.06</v>
      </c>
      <c r="L108" s="4"/>
      <c r="M108" s="54">
        <v>31.57</v>
      </c>
      <c r="N108" s="4"/>
    </row>
    <row r="109" spans="1:14" ht="15" customHeight="1" x14ac:dyDescent="0.25">
      <c r="A109" s="55" t="s">
        <v>106</v>
      </c>
      <c r="B109" s="7"/>
      <c r="C109" s="7"/>
      <c r="D109" s="7"/>
      <c r="E109" s="7"/>
      <c r="F109" s="7"/>
      <c r="G109" s="7"/>
      <c r="H109" s="4"/>
      <c r="I109" s="53">
        <v>114000</v>
      </c>
      <c r="J109" s="4"/>
      <c r="K109" s="53">
        <v>35994.06</v>
      </c>
      <c r="L109" s="4"/>
      <c r="M109" s="54">
        <v>31.57</v>
      </c>
      <c r="N109" s="4"/>
    </row>
    <row r="110" spans="1:14" ht="15" customHeight="1" x14ac:dyDescent="0.25">
      <c r="A110" s="61" t="s">
        <v>215</v>
      </c>
      <c r="B110" s="4"/>
      <c r="C110" s="61" t="s">
        <v>216</v>
      </c>
      <c r="D110" s="7"/>
      <c r="E110" s="7"/>
      <c r="F110" s="7"/>
      <c r="G110" s="7"/>
      <c r="H110" s="4"/>
      <c r="I110" s="9">
        <v>114000</v>
      </c>
      <c r="J110" s="4"/>
      <c r="K110" s="9">
        <v>35994.06</v>
      </c>
      <c r="L110" s="4"/>
      <c r="M110" s="8">
        <v>31.57</v>
      </c>
      <c r="N110" s="4"/>
    </row>
    <row r="111" spans="1:14" ht="15" customHeight="1" x14ac:dyDescent="0.25">
      <c r="A111" s="58" t="s">
        <v>217</v>
      </c>
      <c r="B111" s="4"/>
      <c r="C111" s="58" t="s">
        <v>218</v>
      </c>
      <c r="D111" s="7"/>
      <c r="E111" s="7"/>
      <c r="F111" s="7"/>
      <c r="G111" s="7"/>
      <c r="H111" s="4"/>
      <c r="I111" s="3"/>
      <c r="J111" s="4"/>
      <c r="K111" s="3">
        <v>975.98</v>
      </c>
      <c r="L111" s="4"/>
      <c r="M111" s="5"/>
      <c r="N111" s="4"/>
    </row>
    <row r="112" spans="1:14" ht="15" customHeight="1" x14ac:dyDescent="0.25">
      <c r="A112" s="58" t="s">
        <v>219</v>
      </c>
      <c r="B112" s="4"/>
      <c r="C112" s="58" t="s">
        <v>220</v>
      </c>
      <c r="D112" s="7"/>
      <c r="E112" s="7"/>
      <c r="F112" s="7"/>
      <c r="G112" s="7"/>
      <c r="H112" s="4"/>
      <c r="I112" s="3"/>
      <c r="J112" s="4"/>
      <c r="K112" s="3">
        <v>7318.75</v>
      </c>
      <c r="L112" s="4"/>
      <c r="M112" s="5"/>
      <c r="N112" s="4"/>
    </row>
    <row r="113" spans="1:14" ht="15" customHeight="1" x14ac:dyDescent="0.25">
      <c r="A113" s="58" t="s">
        <v>221</v>
      </c>
      <c r="B113" s="4"/>
      <c r="C113" s="58" t="s">
        <v>222</v>
      </c>
      <c r="D113" s="7"/>
      <c r="E113" s="7"/>
      <c r="F113" s="7"/>
      <c r="G113" s="7"/>
      <c r="H113" s="4"/>
      <c r="I113" s="3"/>
      <c r="J113" s="4"/>
      <c r="K113" s="3">
        <v>27699.33</v>
      </c>
      <c r="L113" s="4"/>
      <c r="M113" s="5"/>
      <c r="N113" s="4"/>
    </row>
    <row r="114" spans="1:14" ht="15" customHeight="1" x14ac:dyDescent="0.25">
      <c r="A114" s="55" t="s">
        <v>109</v>
      </c>
      <c r="B114" s="7"/>
      <c r="C114" s="7"/>
      <c r="D114" s="7"/>
      <c r="E114" s="7"/>
      <c r="F114" s="7"/>
      <c r="G114" s="7"/>
      <c r="H114" s="4"/>
      <c r="I114" s="53">
        <v>20000</v>
      </c>
      <c r="J114" s="4"/>
      <c r="K114" s="53">
        <v>0</v>
      </c>
      <c r="L114" s="4"/>
      <c r="M114" s="54">
        <v>0</v>
      </c>
      <c r="N114" s="4"/>
    </row>
    <row r="115" spans="1:14" ht="15" customHeight="1" x14ac:dyDescent="0.25">
      <c r="A115" s="55" t="s">
        <v>110</v>
      </c>
      <c r="B115" s="7"/>
      <c r="C115" s="7"/>
      <c r="D115" s="7"/>
      <c r="E115" s="7"/>
      <c r="F115" s="7"/>
      <c r="G115" s="7"/>
      <c r="H115" s="4"/>
      <c r="I115" s="53">
        <v>20000</v>
      </c>
      <c r="J115" s="4"/>
      <c r="K115" s="53">
        <v>0</v>
      </c>
      <c r="L115" s="4"/>
      <c r="M115" s="54">
        <v>0</v>
      </c>
      <c r="N115" s="4"/>
    </row>
    <row r="116" spans="1:14" ht="15" customHeight="1" x14ac:dyDescent="0.25">
      <c r="A116" s="61" t="s">
        <v>215</v>
      </c>
      <c r="B116" s="4"/>
      <c r="C116" s="61" t="s">
        <v>216</v>
      </c>
      <c r="D116" s="7"/>
      <c r="E116" s="7"/>
      <c r="F116" s="7"/>
      <c r="G116" s="7"/>
      <c r="H116" s="4"/>
      <c r="I116" s="9">
        <v>20000</v>
      </c>
      <c r="J116" s="4"/>
      <c r="K116" s="9">
        <v>0</v>
      </c>
      <c r="L116" s="4"/>
      <c r="M116" s="8">
        <v>0</v>
      </c>
      <c r="N116" s="4"/>
    </row>
    <row r="117" spans="1:14" ht="29.25" customHeight="1" x14ac:dyDescent="0.25">
      <c r="A117" s="64" t="s">
        <v>223</v>
      </c>
      <c r="B117" s="4"/>
      <c r="C117" s="69" t="s">
        <v>224</v>
      </c>
      <c r="D117" s="7"/>
      <c r="E117" s="7"/>
      <c r="F117" s="7"/>
      <c r="G117" s="7"/>
      <c r="H117" s="4"/>
      <c r="I117" s="56">
        <v>150000</v>
      </c>
      <c r="J117" s="4"/>
      <c r="K117" s="56">
        <v>35937.5</v>
      </c>
      <c r="L117" s="4"/>
      <c r="M117" s="57">
        <v>23.96</v>
      </c>
      <c r="N117" s="4"/>
    </row>
    <row r="118" spans="1:14" ht="15" customHeight="1" x14ac:dyDescent="0.25">
      <c r="A118" s="55" t="s">
        <v>105</v>
      </c>
      <c r="B118" s="7"/>
      <c r="C118" s="7"/>
      <c r="D118" s="7"/>
      <c r="E118" s="7"/>
      <c r="F118" s="7"/>
      <c r="G118" s="7"/>
      <c r="H118" s="4"/>
      <c r="I118" s="53">
        <v>150000</v>
      </c>
      <c r="J118" s="4"/>
      <c r="K118" s="53">
        <v>35937.5</v>
      </c>
      <c r="L118" s="4"/>
      <c r="M118" s="54">
        <v>23.96</v>
      </c>
      <c r="N118" s="4"/>
    </row>
    <row r="119" spans="1:14" ht="15" customHeight="1" x14ac:dyDescent="0.25">
      <c r="A119" s="55" t="s">
        <v>106</v>
      </c>
      <c r="B119" s="7"/>
      <c r="C119" s="7"/>
      <c r="D119" s="7"/>
      <c r="E119" s="7"/>
      <c r="F119" s="7"/>
      <c r="G119" s="7"/>
      <c r="H119" s="4"/>
      <c r="I119" s="53">
        <v>150000</v>
      </c>
      <c r="J119" s="4"/>
      <c r="K119" s="53">
        <v>35937.5</v>
      </c>
      <c r="L119" s="4"/>
      <c r="M119" s="54">
        <v>23.96</v>
      </c>
      <c r="N119" s="4"/>
    </row>
    <row r="120" spans="1:14" ht="15" customHeight="1" x14ac:dyDescent="0.25">
      <c r="A120" s="61" t="s">
        <v>225</v>
      </c>
      <c r="B120" s="4"/>
      <c r="C120" s="61" t="s">
        <v>226</v>
      </c>
      <c r="D120" s="7"/>
      <c r="E120" s="7"/>
      <c r="F120" s="7"/>
      <c r="G120" s="7"/>
      <c r="H120" s="4"/>
      <c r="I120" s="9">
        <v>150000</v>
      </c>
      <c r="J120" s="4"/>
      <c r="K120" s="9">
        <v>35937.5</v>
      </c>
      <c r="L120" s="4"/>
      <c r="M120" s="8">
        <v>23.96</v>
      </c>
      <c r="N120" s="4"/>
    </row>
    <row r="121" spans="1:14" ht="15" customHeight="1" x14ac:dyDescent="0.25">
      <c r="A121" s="58" t="s">
        <v>227</v>
      </c>
      <c r="B121" s="4"/>
      <c r="C121" s="58" t="s">
        <v>228</v>
      </c>
      <c r="D121" s="7"/>
      <c r="E121" s="7"/>
      <c r="F121" s="7"/>
      <c r="G121" s="7"/>
      <c r="H121" s="4"/>
      <c r="I121" s="3"/>
      <c r="J121" s="4"/>
      <c r="K121" s="3">
        <v>35937.5</v>
      </c>
      <c r="L121" s="4"/>
      <c r="M121" s="5"/>
      <c r="N121" s="4"/>
    </row>
  </sheetData>
  <mergeCells count="527">
    <mergeCell ref="C77:H77"/>
    <mergeCell ref="A91:H91"/>
    <mergeCell ref="A72:B72"/>
    <mergeCell ref="A106:B106"/>
    <mergeCell ref="K35:L35"/>
    <mergeCell ref="M60:N60"/>
    <mergeCell ref="M35:N35"/>
    <mergeCell ref="K81:L81"/>
    <mergeCell ref="M10:N10"/>
    <mergeCell ref="K99:L99"/>
    <mergeCell ref="M13:N13"/>
    <mergeCell ref="M26:N26"/>
    <mergeCell ref="M28:N28"/>
    <mergeCell ref="M16:N16"/>
    <mergeCell ref="M18:N18"/>
    <mergeCell ref="M17:N17"/>
    <mergeCell ref="K53:L53"/>
    <mergeCell ref="M47:N47"/>
    <mergeCell ref="M19:N19"/>
    <mergeCell ref="K13:L13"/>
    <mergeCell ref="K78:L78"/>
    <mergeCell ref="K15:L15"/>
    <mergeCell ref="K33:L33"/>
    <mergeCell ref="A101:B101"/>
    <mergeCell ref="C81:H81"/>
    <mergeCell ref="K52:L52"/>
    <mergeCell ref="A95:H95"/>
    <mergeCell ref="A76:B76"/>
    <mergeCell ref="M45:N45"/>
    <mergeCell ref="M116:N116"/>
    <mergeCell ref="M79:N79"/>
    <mergeCell ref="I106:J106"/>
    <mergeCell ref="M70:N70"/>
    <mergeCell ref="I83:J83"/>
    <mergeCell ref="I84:J84"/>
    <mergeCell ref="I86:J86"/>
    <mergeCell ref="C85:H85"/>
    <mergeCell ref="A83:H83"/>
    <mergeCell ref="A64:B64"/>
    <mergeCell ref="A51:B51"/>
    <mergeCell ref="A107:B107"/>
    <mergeCell ref="I104:J104"/>
    <mergeCell ref="K104:L104"/>
    <mergeCell ref="A49:H49"/>
    <mergeCell ref="A96:H96"/>
    <mergeCell ref="I80:J80"/>
    <mergeCell ref="A97:B97"/>
    <mergeCell ref="C121:H121"/>
    <mergeCell ref="K92:L92"/>
    <mergeCell ref="K30:L30"/>
    <mergeCell ref="M92:N92"/>
    <mergeCell ref="I112:J112"/>
    <mergeCell ref="K41:L41"/>
    <mergeCell ref="K106:L106"/>
    <mergeCell ref="A84:H84"/>
    <mergeCell ref="K56:L56"/>
    <mergeCell ref="K105:L105"/>
    <mergeCell ref="I114:J114"/>
    <mergeCell ref="K43:L43"/>
    <mergeCell ref="M105:N105"/>
    <mergeCell ref="K120:L120"/>
    <mergeCell ref="M120:N120"/>
    <mergeCell ref="I107:J107"/>
    <mergeCell ref="A118:H118"/>
    <mergeCell ref="M99:N99"/>
    <mergeCell ref="I66:J66"/>
    <mergeCell ref="M74:N74"/>
    <mergeCell ref="C38:H38"/>
    <mergeCell ref="A33:B33"/>
    <mergeCell ref="C78:H78"/>
    <mergeCell ref="A35:B35"/>
    <mergeCell ref="C10:H10"/>
    <mergeCell ref="A59:B59"/>
    <mergeCell ref="I46:J46"/>
    <mergeCell ref="A73:H73"/>
    <mergeCell ref="A24:H24"/>
    <mergeCell ref="I61:J61"/>
    <mergeCell ref="A61:B61"/>
    <mergeCell ref="I54:J54"/>
    <mergeCell ref="I41:J41"/>
    <mergeCell ref="I56:J56"/>
    <mergeCell ref="I43:J43"/>
    <mergeCell ref="C28:H28"/>
    <mergeCell ref="A52:B52"/>
    <mergeCell ref="I59:J59"/>
    <mergeCell ref="I58:J58"/>
    <mergeCell ref="C32:H32"/>
    <mergeCell ref="I20:J20"/>
    <mergeCell ref="I13:J13"/>
    <mergeCell ref="C63:H63"/>
    <mergeCell ref="I15:J15"/>
    <mergeCell ref="A12:H12"/>
    <mergeCell ref="A14:H14"/>
    <mergeCell ref="I26:J26"/>
    <mergeCell ref="A13:H13"/>
    <mergeCell ref="I9:J9"/>
    <mergeCell ref="A34:B34"/>
    <mergeCell ref="K25:L25"/>
    <mergeCell ref="C54:H54"/>
    <mergeCell ref="I11:J11"/>
    <mergeCell ref="A36:B36"/>
    <mergeCell ref="C56:H56"/>
    <mergeCell ref="A79:H79"/>
    <mergeCell ref="K54:L54"/>
    <mergeCell ref="A78:B78"/>
    <mergeCell ref="K29:L29"/>
    <mergeCell ref="A65:B65"/>
    <mergeCell ref="I12:J12"/>
    <mergeCell ref="K12:L12"/>
    <mergeCell ref="I14:J14"/>
    <mergeCell ref="K14:L14"/>
    <mergeCell ref="C55:H55"/>
    <mergeCell ref="C75:H75"/>
    <mergeCell ref="A70:B70"/>
    <mergeCell ref="C52:H52"/>
    <mergeCell ref="I25:J25"/>
    <mergeCell ref="K50:L50"/>
    <mergeCell ref="C39:H39"/>
    <mergeCell ref="I71:J71"/>
    <mergeCell ref="C120:H120"/>
    <mergeCell ref="C110:H110"/>
    <mergeCell ref="K44:L44"/>
    <mergeCell ref="K31:L31"/>
    <mergeCell ref="M31:N31"/>
    <mergeCell ref="A74:H74"/>
    <mergeCell ref="A55:B55"/>
    <mergeCell ref="I87:J87"/>
    <mergeCell ref="M95:N95"/>
    <mergeCell ref="I62:J62"/>
    <mergeCell ref="M89:N89"/>
    <mergeCell ref="C34:H34"/>
    <mergeCell ref="K97:L97"/>
    <mergeCell ref="M97:N97"/>
    <mergeCell ref="I64:J64"/>
    <mergeCell ref="I51:J51"/>
    <mergeCell ref="K57:L57"/>
    <mergeCell ref="C113:H113"/>
    <mergeCell ref="C100:H100"/>
    <mergeCell ref="C94:H94"/>
    <mergeCell ref="C65:H65"/>
    <mergeCell ref="I65:J65"/>
    <mergeCell ref="A92:H92"/>
    <mergeCell ref="C117:H117"/>
    <mergeCell ref="K121:L121"/>
    <mergeCell ref="A60:B60"/>
    <mergeCell ref="C31:H31"/>
    <mergeCell ref="M113:N113"/>
    <mergeCell ref="K110:L110"/>
    <mergeCell ref="M110:N110"/>
    <mergeCell ref="C60:H60"/>
    <mergeCell ref="A87:H87"/>
    <mergeCell ref="M108:N108"/>
    <mergeCell ref="I75:J75"/>
    <mergeCell ref="K75:L75"/>
    <mergeCell ref="A86:B86"/>
    <mergeCell ref="I39:J39"/>
    <mergeCell ref="K39:L39"/>
    <mergeCell ref="K70:L70"/>
    <mergeCell ref="M57:N57"/>
    <mergeCell ref="C42:H42"/>
    <mergeCell ref="A81:B81"/>
    <mergeCell ref="I78:J78"/>
    <mergeCell ref="K103:L103"/>
    <mergeCell ref="M32:N32"/>
    <mergeCell ref="M103:N103"/>
    <mergeCell ref="M121:N121"/>
    <mergeCell ref="M96:N96"/>
    <mergeCell ref="M44:N44"/>
    <mergeCell ref="A45:B45"/>
    <mergeCell ref="K80:L80"/>
    <mergeCell ref="K55:L55"/>
    <mergeCell ref="K79:L79"/>
    <mergeCell ref="M73:N73"/>
    <mergeCell ref="K119:L119"/>
    <mergeCell ref="A16:H16"/>
    <mergeCell ref="A46:B46"/>
    <mergeCell ref="A108:H108"/>
    <mergeCell ref="A89:B89"/>
    <mergeCell ref="A105:B105"/>
    <mergeCell ref="A18:H18"/>
    <mergeCell ref="A71:B71"/>
    <mergeCell ref="I33:J33"/>
    <mergeCell ref="M41:N41"/>
    <mergeCell ref="A102:B102"/>
    <mergeCell ref="M117:N117"/>
    <mergeCell ref="M119:N119"/>
    <mergeCell ref="M69:N69"/>
    <mergeCell ref="M94:N94"/>
    <mergeCell ref="M77:N77"/>
    <mergeCell ref="I29:J29"/>
    <mergeCell ref="K24:L24"/>
    <mergeCell ref="I8:J8"/>
    <mergeCell ref="A22:H22"/>
    <mergeCell ref="A100:B100"/>
    <mergeCell ref="M24:N24"/>
    <mergeCell ref="I35:J35"/>
    <mergeCell ref="I10:J10"/>
    <mergeCell ref="A10:B10"/>
    <mergeCell ref="K66:L66"/>
    <mergeCell ref="K10:L10"/>
    <mergeCell ref="M66:N66"/>
    <mergeCell ref="I99:J99"/>
    <mergeCell ref="M63:N63"/>
    <mergeCell ref="M53:N53"/>
    <mergeCell ref="A77:B77"/>
    <mergeCell ref="I74:J74"/>
    <mergeCell ref="K74:L74"/>
    <mergeCell ref="K68:L68"/>
    <mergeCell ref="M68:N68"/>
    <mergeCell ref="M55:N55"/>
    <mergeCell ref="C40:H40"/>
    <mergeCell ref="A98:H98"/>
    <mergeCell ref="M67:N67"/>
    <mergeCell ref="M48:N48"/>
    <mergeCell ref="C71:H71"/>
    <mergeCell ref="A120:B120"/>
    <mergeCell ref="I21:J21"/>
    <mergeCell ref="M81:N81"/>
    <mergeCell ref="C66:H66"/>
    <mergeCell ref="A113:B113"/>
    <mergeCell ref="A57:B57"/>
    <mergeCell ref="M37:N37"/>
    <mergeCell ref="K8:L8"/>
    <mergeCell ref="C102:H102"/>
    <mergeCell ref="C53:H53"/>
    <mergeCell ref="A32:B32"/>
    <mergeCell ref="I23:J23"/>
    <mergeCell ref="K23:L23"/>
    <mergeCell ref="C68:H68"/>
    <mergeCell ref="A17:H17"/>
    <mergeCell ref="A109:H109"/>
    <mergeCell ref="M38:N38"/>
    <mergeCell ref="C97:H97"/>
    <mergeCell ref="A19:H19"/>
    <mergeCell ref="K18:L18"/>
    <mergeCell ref="I34:J34"/>
    <mergeCell ref="I105:J105"/>
    <mergeCell ref="K34:L34"/>
    <mergeCell ref="I49:J49"/>
    <mergeCell ref="I120:J120"/>
    <mergeCell ref="I36:J36"/>
    <mergeCell ref="A110:B110"/>
    <mergeCell ref="K36:L36"/>
    <mergeCell ref="I101:J101"/>
    <mergeCell ref="I113:J113"/>
    <mergeCell ref="I100:J100"/>
    <mergeCell ref="K100:L100"/>
    <mergeCell ref="K94:L94"/>
    <mergeCell ref="I115:J115"/>
    <mergeCell ref="I102:J102"/>
    <mergeCell ref="K102:L102"/>
    <mergeCell ref="K77:L77"/>
    <mergeCell ref="A47:B47"/>
    <mergeCell ref="A43:H43"/>
    <mergeCell ref="K98:L98"/>
    <mergeCell ref="I116:J116"/>
    <mergeCell ref="A94:B94"/>
    <mergeCell ref="K109:L109"/>
    <mergeCell ref="C112:H112"/>
    <mergeCell ref="K114:L114"/>
    <mergeCell ref="I117:J117"/>
    <mergeCell ref="I92:J92"/>
    <mergeCell ref="K117:L117"/>
    <mergeCell ref="I89:J89"/>
    <mergeCell ref="K89:L89"/>
    <mergeCell ref="K113:L113"/>
    <mergeCell ref="K88:L88"/>
    <mergeCell ref="A119:H119"/>
    <mergeCell ref="K118:L118"/>
    <mergeCell ref="A48:B48"/>
    <mergeCell ref="M118:N118"/>
    <mergeCell ref="C93:H93"/>
    <mergeCell ref="I96:J96"/>
    <mergeCell ref="K96:L96"/>
    <mergeCell ref="I111:J111"/>
    <mergeCell ref="I98:J98"/>
    <mergeCell ref="K101:L101"/>
    <mergeCell ref="M50:N50"/>
    <mergeCell ref="A62:B62"/>
    <mergeCell ref="C107:H107"/>
    <mergeCell ref="K107:L107"/>
    <mergeCell ref="M101:N101"/>
    <mergeCell ref="M76:N76"/>
    <mergeCell ref="M115:N115"/>
    <mergeCell ref="M111:N111"/>
    <mergeCell ref="M98:N98"/>
    <mergeCell ref="K58:L58"/>
    <mergeCell ref="I121:J121"/>
    <mergeCell ref="K115:L115"/>
    <mergeCell ref="I42:J42"/>
    <mergeCell ref="A42:B42"/>
    <mergeCell ref="K42:L42"/>
    <mergeCell ref="M85:N85"/>
    <mergeCell ref="I52:J52"/>
    <mergeCell ref="A53:B53"/>
    <mergeCell ref="I110:J110"/>
    <mergeCell ref="I44:J44"/>
    <mergeCell ref="C89:H89"/>
    <mergeCell ref="C116:H116"/>
    <mergeCell ref="A68:B68"/>
    <mergeCell ref="K116:L116"/>
    <mergeCell ref="A117:B117"/>
    <mergeCell ref="A111:B111"/>
    <mergeCell ref="A121:B121"/>
    <mergeCell ref="M72:N72"/>
    <mergeCell ref="K87:L87"/>
    <mergeCell ref="A58:B58"/>
    <mergeCell ref="M87:N87"/>
    <mergeCell ref="K49:L49"/>
    <mergeCell ref="I95:J95"/>
    <mergeCell ref="M59:N59"/>
    <mergeCell ref="A1:N1"/>
    <mergeCell ref="I57:J57"/>
    <mergeCell ref="I32:J32"/>
    <mergeCell ref="K32:L32"/>
    <mergeCell ref="K63:L63"/>
    <mergeCell ref="A37:B37"/>
    <mergeCell ref="C37:H37"/>
    <mergeCell ref="K27:L27"/>
    <mergeCell ref="M27:N27"/>
    <mergeCell ref="A11:H11"/>
    <mergeCell ref="I55:J55"/>
    <mergeCell ref="M46:N46"/>
    <mergeCell ref="K61:L61"/>
    <mergeCell ref="M61:N61"/>
    <mergeCell ref="I48:J48"/>
    <mergeCell ref="K48:L48"/>
    <mergeCell ref="C33:H33"/>
    <mergeCell ref="M14:N14"/>
    <mergeCell ref="A54:B54"/>
    <mergeCell ref="K26:L26"/>
    <mergeCell ref="A25:H25"/>
    <mergeCell ref="M54:N54"/>
    <mergeCell ref="K37:L37"/>
    <mergeCell ref="I31:J31"/>
    <mergeCell ref="K9:L9"/>
    <mergeCell ref="I45:J45"/>
    <mergeCell ref="M9:N9"/>
    <mergeCell ref="K45:L45"/>
    <mergeCell ref="C90:H90"/>
    <mergeCell ref="A88:H88"/>
    <mergeCell ref="A69:B69"/>
    <mergeCell ref="K11:L11"/>
    <mergeCell ref="I47:J47"/>
    <mergeCell ref="M11:N11"/>
    <mergeCell ref="C76:H76"/>
    <mergeCell ref="M12:N12"/>
    <mergeCell ref="A38:B38"/>
    <mergeCell ref="A40:B40"/>
    <mergeCell ref="A67:B67"/>
    <mergeCell ref="A9:H9"/>
    <mergeCell ref="A82:B82"/>
    <mergeCell ref="A15:H15"/>
    <mergeCell ref="I70:J70"/>
    <mergeCell ref="K21:L21"/>
    <mergeCell ref="A66:B66"/>
    <mergeCell ref="I67:J67"/>
    <mergeCell ref="M88:N88"/>
    <mergeCell ref="M82:N82"/>
    <mergeCell ref="M75:N75"/>
    <mergeCell ref="K40:L40"/>
    <mergeCell ref="K111:L111"/>
    <mergeCell ref="M40:N40"/>
    <mergeCell ref="M15:N15"/>
    <mergeCell ref="M104:N104"/>
    <mergeCell ref="K71:L71"/>
    <mergeCell ref="I79:J79"/>
    <mergeCell ref="M106:N106"/>
    <mergeCell ref="I73:J73"/>
    <mergeCell ref="K73:L73"/>
    <mergeCell ref="I53:J53"/>
    <mergeCell ref="I28:J28"/>
    <mergeCell ref="M30:N30"/>
    <mergeCell ref="K59:L59"/>
    <mergeCell ref="I68:J68"/>
    <mergeCell ref="M91:N91"/>
    <mergeCell ref="K93:L93"/>
    <mergeCell ref="M93:N93"/>
    <mergeCell ref="I60:J60"/>
    <mergeCell ref="K16:L16"/>
    <mergeCell ref="K90:L90"/>
    <mergeCell ref="M90:N90"/>
    <mergeCell ref="K95:L95"/>
    <mergeCell ref="C86:H86"/>
    <mergeCell ref="K22:L22"/>
    <mergeCell ref="K112:L112"/>
    <mergeCell ref="M112:N112"/>
    <mergeCell ref="C35:H35"/>
    <mergeCell ref="K62:L62"/>
    <mergeCell ref="M56:N56"/>
    <mergeCell ref="M43:N43"/>
    <mergeCell ref="M114:N114"/>
    <mergeCell ref="I81:J81"/>
    <mergeCell ref="M107:N107"/>
    <mergeCell ref="C59:H59"/>
    <mergeCell ref="C46:H46"/>
    <mergeCell ref="I108:J108"/>
    <mergeCell ref="C105:H105"/>
    <mergeCell ref="M78:N78"/>
    <mergeCell ref="I103:J103"/>
    <mergeCell ref="I97:J97"/>
    <mergeCell ref="C111:H111"/>
    <mergeCell ref="I93:J93"/>
    <mergeCell ref="M84:N84"/>
    <mergeCell ref="M109:N109"/>
    <mergeCell ref="K47:L47"/>
    <mergeCell ref="C27:H27"/>
    <mergeCell ref="I18:J18"/>
    <mergeCell ref="C72:H72"/>
    <mergeCell ref="A50:H50"/>
    <mergeCell ref="K67:L67"/>
    <mergeCell ref="K60:L60"/>
    <mergeCell ref="A75:B75"/>
    <mergeCell ref="I37:J37"/>
    <mergeCell ref="C82:H82"/>
    <mergeCell ref="A26:H26"/>
    <mergeCell ref="C57:H57"/>
    <mergeCell ref="K46:L46"/>
    <mergeCell ref="C45:H45"/>
    <mergeCell ref="C47:H47"/>
    <mergeCell ref="C51:H51"/>
    <mergeCell ref="A80:H80"/>
    <mergeCell ref="A63:B63"/>
    <mergeCell ref="A30:H30"/>
    <mergeCell ref="A31:B31"/>
    <mergeCell ref="A29:H29"/>
    <mergeCell ref="A28:B28"/>
    <mergeCell ref="K28:L28"/>
    <mergeCell ref="A44:H44"/>
    <mergeCell ref="A39:B39"/>
    <mergeCell ref="I30:J30"/>
    <mergeCell ref="M8:N8"/>
    <mergeCell ref="M100:N100"/>
    <mergeCell ref="M62:N62"/>
    <mergeCell ref="I94:J94"/>
    <mergeCell ref="M102:N102"/>
    <mergeCell ref="I69:J69"/>
    <mergeCell ref="K69:L69"/>
    <mergeCell ref="C41:H41"/>
    <mergeCell ref="I77:J77"/>
    <mergeCell ref="K64:L64"/>
    <mergeCell ref="M64:N64"/>
    <mergeCell ref="K51:L51"/>
    <mergeCell ref="M51:N51"/>
    <mergeCell ref="C36:H36"/>
    <mergeCell ref="I72:J72"/>
    <mergeCell ref="A99:H99"/>
    <mergeCell ref="K72:L72"/>
    <mergeCell ref="C67:H67"/>
    <mergeCell ref="M65:N65"/>
    <mergeCell ref="I16:J16"/>
    <mergeCell ref="A90:B90"/>
    <mergeCell ref="I76:J76"/>
    <mergeCell ref="A41:B41"/>
    <mergeCell ref="K76:L76"/>
    <mergeCell ref="A3:N3"/>
    <mergeCell ref="M21:N21"/>
    <mergeCell ref="I24:J24"/>
    <mergeCell ref="C69:H69"/>
    <mergeCell ref="A116:B116"/>
    <mergeCell ref="A5:N5"/>
    <mergeCell ref="I17:J17"/>
    <mergeCell ref="I88:J88"/>
    <mergeCell ref="K17:L17"/>
    <mergeCell ref="I82:J82"/>
    <mergeCell ref="K82:L82"/>
    <mergeCell ref="C62:H62"/>
    <mergeCell ref="A20:H20"/>
    <mergeCell ref="I19:J19"/>
    <mergeCell ref="A93:B93"/>
    <mergeCell ref="K19:L19"/>
    <mergeCell ref="C64:H64"/>
    <mergeCell ref="K83:L83"/>
    <mergeCell ref="A114:H114"/>
    <mergeCell ref="M83:N83"/>
    <mergeCell ref="M34:N34"/>
    <mergeCell ref="M52:N52"/>
    <mergeCell ref="M49:N49"/>
    <mergeCell ref="M39:N39"/>
    <mergeCell ref="A8:H8"/>
    <mergeCell ref="C58:H58"/>
    <mergeCell ref="M29:N29"/>
    <mergeCell ref="K65:L65"/>
    <mergeCell ref="M23:N23"/>
    <mergeCell ref="A115:H115"/>
    <mergeCell ref="I63:J63"/>
    <mergeCell ref="I50:J50"/>
    <mergeCell ref="M71:N71"/>
    <mergeCell ref="M58:N58"/>
    <mergeCell ref="I90:J90"/>
    <mergeCell ref="K108:L108"/>
    <mergeCell ref="I27:J27"/>
    <mergeCell ref="A103:H103"/>
    <mergeCell ref="I91:J91"/>
    <mergeCell ref="K20:L20"/>
    <mergeCell ref="K91:L91"/>
    <mergeCell ref="I85:J85"/>
    <mergeCell ref="M20:N20"/>
    <mergeCell ref="K85:L85"/>
    <mergeCell ref="C70:H70"/>
    <mergeCell ref="C106:H106"/>
    <mergeCell ref="I22:J22"/>
    <mergeCell ref="K84:L84"/>
    <mergeCell ref="I119:J119"/>
    <mergeCell ref="I40:J40"/>
    <mergeCell ref="M22:N22"/>
    <mergeCell ref="A21:H21"/>
    <mergeCell ref="K86:L86"/>
    <mergeCell ref="M86:N86"/>
    <mergeCell ref="M80:N80"/>
    <mergeCell ref="M42:N42"/>
    <mergeCell ref="I118:J118"/>
    <mergeCell ref="C101:H101"/>
    <mergeCell ref="A23:H23"/>
    <mergeCell ref="I38:J38"/>
    <mergeCell ref="A112:B112"/>
    <mergeCell ref="I109:J109"/>
    <mergeCell ref="K38:L38"/>
    <mergeCell ref="M25:N25"/>
    <mergeCell ref="A104:H104"/>
    <mergeCell ref="A85:B85"/>
    <mergeCell ref="M36:N36"/>
    <mergeCell ref="M33:N33"/>
    <mergeCell ref="C61:H61"/>
    <mergeCell ref="C48:H48"/>
    <mergeCell ref="A56:B56"/>
    <mergeCell ref="A27:B27"/>
  </mergeCells>
  <printOptions horizontalCentered="1"/>
  <pageMargins left="0.25" right="0.25" top="0.4" bottom="0.4" header="0.511811023622047" footer="0.2"/>
  <pageSetup paperSize="9" firstPageNumber="7" fitToHeight="0" orientation="landscape" useFirstPageNumber="1" horizontalDpi="300" verticalDpi="300"/>
  <headerFooter scaleWithDoc="0">
    <oddFooter>&amp;C&amp;11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2</vt:i4>
      </vt:variant>
    </vt:vector>
  </HeadingPairs>
  <TitlesOfParts>
    <vt:vector size="7" baseType="lpstr">
      <vt:lpstr>Izvještaj o izvršenju proračuna</vt:lpstr>
      <vt:lpstr>Prihodi i rashodi prema ekonoms</vt:lpstr>
      <vt:lpstr>Prihodi i rashodi prema izvorim</vt:lpstr>
      <vt:lpstr>Rashodi prema funkcijskoj klasi</vt:lpstr>
      <vt:lpstr>Izvršenje po programskoj klasif</vt:lpstr>
      <vt:lpstr>'Izvršenje po programskoj klasif'!Ispis_naslova</vt:lpstr>
      <vt:lpstr>'Prihodi i rashodi prema ekonoms'!Ispis_naslova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Leskovar</dc:creator>
  <cp:lastModifiedBy>Računovodstvo</cp:lastModifiedBy>
  <cp:revision>0</cp:revision>
  <cp:lastPrinted>2026-07-23T09:26:01Z</cp:lastPrinted>
  <dcterms:created xsi:type="dcterms:W3CDTF">2026-07-15T11:48:49Z</dcterms:created>
  <dcterms:modified xsi:type="dcterms:W3CDTF">2026-07-30T08:29:30Z</dcterms:modified>
  <dc:language>en-US</dc:language>
</cp:coreProperties>
</file>